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<sst xmlns="http://schemas.openxmlformats.org/spreadsheetml/2006/main" count="95" uniqueCount="85">
  <si>
    <t>Показатели</t>
  </si>
  <si>
    <t>Доходы, всего:</t>
  </si>
  <si>
    <t>в том числе:</t>
  </si>
  <si>
    <t>1) из  бюджета субъекта</t>
  </si>
  <si>
    <t xml:space="preserve"> -  дотации </t>
  </si>
  <si>
    <t xml:space="preserve">  - субвенции</t>
  </si>
  <si>
    <t xml:space="preserve">  - субсидии</t>
  </si>
  <si>
    <t>- иные межбюджетные трансферты</t>
  </si>
  <si>
    <t>2) из  бюджетов поселений (муниципальных районов)</t>
  </si>
  <si>
    <t>Расходы, всего:</t>
  </si>
  <si>
    <t xml:space="preserve"> -  в том числе за счёт  средств бюджетов других уровней</t>
  </si>
  <si>
    <t>Услуги связи ( КОСГУ  221)</t>
  </si>
  <si>
    <t>Транспортные услуги (КОСГУ 222)</t>
  </si>
  <si>
    <t>Социальное обеспечение  (КОСГУ  260)</t>
  </si>
  <si>
    <t>Увеличение стоимости основных средств (КОСГУ 310)</t>
  </si>
  <si>
    <t>Перечисления  другим бюджетам бюджетной системы Российской Федерации (КОСГУ 251)</t>
  </si>
  <si>
    <t>Результат исполнения  бюджета (дефицит "-", профицит "+")</t>
  </si>
  <si>
    <t>Текущий финансовый год</t>
  </si>
  <si>
    <t>Исполнение бюджета за истекший период текущего финансового года</t>
  </si>
  <si>
    <t>из них</t>
  </si>
  <si>
    <t>Налоговые</t>
  </si>
  <si>
    <t>Неналоговые</t>
  </si>
  <si>
    <t>Арендная плата за пользование имуществом (КОСГУ 224)</t>
  </si>
  <si>
    <t>Обслуживание долговых обязательств (КОСГУ 230)</t>
  </si>
  <si>
    <t>Увеличение стоимости нематериальных активов (КОСГУ 320)</t>
  </si>
  <si>
    <t xml:space="preserve"> -  в том числе :</t>
  </si>
  <si>
    <t>Налог на доходы физических лиц</t>
  </si>
  <si>
    <t xml:space="preserve"> -  в том числе  на исполнение переданных полномочий</t>
  </si>
  <si>
    <t>Прочие выплаты ( КОСГУ  212)</t>
  </si>
  <si>
    <t>Утверждено в действующей редакции</t>
  </si>
  <si>
    <t>Работы, услуги по содержанию имущества (КОСГУ 225) (расшифровать), в т.ч.</t>
  </si>
  <si>
    <t>Прочие работы, услуги (КОСГУ 226) (расшифровать), в т.ч.</t>
  </si>
  <si>
    <t>Прочие расходы (КОСГУ 290) (расшифровать), в т.ч.</t>
  </si>
  <si>
    <t>Налоги на товары (работы, услуги)</t>
  </si>
  <si>
    <t>Налог на имущество физ. лиц.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</si>
  <si>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</si>
  <si>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</si>
  <si>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</si>
  <si>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санкции,возмещение ущерба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</si>
  <si>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</si>
  <si>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</si>
  <si>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Прогноз ожидаемого исполнения бюджета за текущий год</t>
  </si>
  <si>
    <t>Безвозмездные поступления, всего:</t>
  </si>
  <si>
    <t>Утверждено на 1 января текущего финансового года</t>
  </si>
  <si>
    <t>Безвозмездные перечисления государственными муниципальным организациям (КОСГУ 241)</t>
  </si>
  <si>
    <t>Оплата труда и начисления  на  выплаты  по   оплате труда ( КОСГУ  211,213)</t>
  </si>
  <si>
    <t>Единый сельскохоз. налог</t>
  </si>
  <si>
    <t>Прочие безвозмездные поступления в бюджеты поселений</t>
  </si>
  <si>
    <t>ремонт автодорог, тротуаров, придомовых территорий</t>
  </si>
  <si>
    <t>летнее и зимнее содержание автодорог</t>
  </si>
  <si>
    <t>ремонт муниципального жилищного фонда</t>
  </si>
  <si>
    <t>обеспечение функций органов местного самоуправления</t>
  </si>
  <si>
    <t>обеспечение безопасности дорожного движения</t>
  </si>
  <si>
    <t>затраты по содержанию общего имущества в многокартирных домах</t>
  </si>
  <si>
    <t>содержание противопожарных водоемов</t>
  </si>
  <si>
    <t>общее благоустройство поселения</t>
  </si>
  <si>
    <t>техническое обслуживание линий уличного освещения</t>
  </si>
  <si>
    <t>создание условий для массового отдыха жителей поселения</t>
  </si>
  <si>
    <t>обеспечение безопасности людей на водных объектах</t>
  </si>
  <si>
    <t>мероприятия по подготовке к празднованию 70-летия Победы</t>
  </si>
  <si>
    <t>информационное обеспечение деятельности ОМСУ</t>
  </si>
  <si>
    <t>проведение технической инвентаризации муниц. имущества, независимой оценки размера арендной платы, рыночной стоимости муницип. имущества, разработка генеральных схем поселения</t>
  </si>
  <si>
    <t>содержание территории общего пользования городского кладбища</t>
  </si>
  <si>
    <t>организация озеленения территорий общего пользования</t>
  </si>
  <si>
    <t>проф переподготовка мунц служащих</t>
  </si>
  <si>
    <t>обеспечение функций ОМСУ, уплата налогов</t>
  </si>
  <si>
    <t>резервные фонды местных администраций</t>
  </si>
  <si>
    <t>оплата годовых членских взносов в Совет муниципальных образований</t>
  </si>
  <si>
    <t xml:space="preserve">проведение выборов депутатов Совета </t>
  </si>
  <si>
    <t>расходы на проведение мероприятий в области физической культуры и спорта</t>
  </si>
  <si>
    <t>расходы на проведение мероприятий с детьми и молодежью</t>
  </si>
  <si>
    <t>Увеличение стоимости материальных запасов (КОСГУ 340)</t>
  </si>
  <si>
    <t>электроэнергия уличного освещения</t>
  </si>
  <si>
    <t>Коммунальные услуги (КОСГУ 223), в т.ч.</t>
  </si>
  <si>
    <t>формовочная обрезка деревьев</t>
  </si>
  <si>
    <t>взносы на капит ремонт общего имущества</t>
  </si>
  <si>
    <t>модернизация коммун инфраструктуры</t>
  </si>
  <si>
    <t>Руководитель финотдела администрации поселения ____________________________________ Соколова И.А.</t>
  </si>
  <si>
    <t>Безвозмездные перечисления организациям, за исключением государственных и муниципальных организаций (КОСГУ 242)</t>
  </si>
  <si>
    <t>исп.тел.8(49345)22138 Соколова И.А.</t>
  </si>
  <si>
    <t>Исполнено на 01.11.2015</t>
  </si>
  <si>
    <t>Прочие неналоговые доходы</t>
  </si>
  <si>
    <t>изготовление ПСД и обследование дома</t>
  </si>
  <si>
    <t>Ожидаемое исполнение бюджета Пучежского городского поселения за 2015 год</t>
  </si>
  <si>
    <t>тыс.руб.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</si>
</sst>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0" fillId="0" borderId="0" xfId="0" applyAlignment="1">
      <alignment/>
    </xf>
    <xf numFmtId="0" fontId="43" fillId="0" borderId="10" xfId="0" applyFont="1" applyBorder="1" applyAlignment="1">
      <alignment vertical="center"/>
    </xf>
    <xf numFmtId="0" fontId="41" fillId="0" borderId="0" xfId="0" applyFont="1" applyAlignment="1">
      <alignment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3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justify" vertical="top" wrapText="1"/>
    </xf>
    <xf numFmtId="0" fontId="4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" fontId="45" fillId="34" borderId="10" xfId="0" applyNumberFormat="1" applyFont="1" applyFill="1" applyBorder="1" applyAlignment="1">
      <alignment horizontal="right" vertical="top"/>
    </xf>
    <xf numFmtId="4" fontId="43" fillId="33" borderId="10" xfId="0" applyNumberFormat="1" applyFont="1" applyFill="1" applyBorder="1" applyAlignment="1">
      <alignment horizontal="right" vertical="top"/>
    </xf>
    <xf numFmtId="4" fontId="45" fillId="33" borderId="10" xfId="0" applyNumberFormat="1" applyFont="1" applyFill="1" applyBorder="1" applyAlignment="1">
      <alignment horizontal="right" vertical="top"/>
    </xf>
    <xf numFmtId="4" fontId="43" fillId="0" borderId="10" xfId="0" applyNumberFormat="1" applyFont="1" applyBorder="1" applyAlignment="1">
      <alignment horizontal="right" vertical="top"/>
    </xf>
    <xf numFmtId="4" fontId="45" fillId="0" borderId="10" xfId="0" applyNumberFormat="1" applyFont="1" applyBorder="1" applyAlignment="1">
      <alignment horizontal="right" vertical="top"/>
    </xf>
    <xf numFmtId="4" fontId="2" fillId="33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4" fontId="43" fillId="33" borderId="10" xfId="0" applyNumberFormat="1" applyFont="1" applyFill="1" applyBorder="1" applyAlignment="1">
      <alignment horizontal="right" vertical="top" wrapText="1"/>
    </xf>
    <xf numFmtId="4" fontId="43" fillId="35" borderId="10" xfId="0" applyNumberFormat="1" applyFont="1" applyFill="1" applyBorder="1" applyAlignment="1">
      <alignment horizontal="right" vertical="top" wrapText="1"/>
    </xf>
    <xf numFmtId="4" fontId="43" fillId="33" borderId="11" xfId="0" applyNumberFormat="1" applyFont="1" applyFill="1" applyBorder="1" applyAlignment="1">
      <alignment horizontal="right" vertical="top"/>
    </xf>
    <xf numFmtId="4" fontId="46" fillId="36" borderId="10" xfId="0" applyNumberFormat="1" applyFont="1" applyFill="1" applyBorder="1" applyAlignment="1">
      <alignment horizontal="right" vertical="top" wrapText="1"/>
    </xf>
    <xf numFmtId="0" fontId="43" fillId="0" borderId="0" xfId="0" applyFont="1" applyBorder="1" applyAlignment="1">
      <alignment/>
    </xf>
    <xf numFmtId="0" fontId="43" fillId="33" borderId="0" xfId="0" applyFont="1" applyFill="1" applyBorder="1" applyAlignment="1">
      <alignment/>
    </xf>
    <xf numFmtId="0" fontId="0" fillId="0" borderId="0" xfId="0" applyFill="1" applyAlignment="1">
      <alignment/>
    </xf>
    <xf numFmtId="4" fontId="3" fillId="33" borderId="10" xfId="0" applyNumberFormat="1" applyFont="1" applyFill="1" applyBorder="1" applyAlignment="1">
      <alignment horizontal="right" vertical="top"/>
    </xf>
    <xf numFmtId="0" fontId="25" fillId="0" borderId="0" xfId="0" applyFont="1" applyAlignment="1">
      <alignment/>
    </xf>
    <xf numFmtId="0" fontId="43" fillId="0" borderId="12" xfId="0" applyFont="1" applyBorder="1" applyAlignment="1">
      <alignment/>
    </xf>
    <xf numFmtId="0" fontId="43" fillId="33" borderId="10" xfId="0" applyFont="1" applyFill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6" fillId="36" borderId="10" xfId="0" applyFont="1" applyFill="1" applyBorder="1" applyAlignment="1">
      <alignment vertical="center" wrapText="1"/>
    </xf>
    <xf numFmtId="0" fontId="44" fillId="33" borderId="13" xfId="0" applyFont="1" applyFill="1" applyBorder="1" applyAlignment="1">
      <alignment horizontal="left" vertical="top" wrapText="1"/>
    </xf>
    <xf numFmtId="0" fontId="44" fillId="33" borderId="14" xfId="0" applyFont="1" applyFill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3" fillId="33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0" xfId="0" applyFont="1" applyBorder="1" applyAlignment="1">
      <alignment horizontal="left"/>
    </xf>
    <xf numFmtId="0" fontId="44" fillId="0" borderId="0" xfId="0" applyFont="1" applyBorder="1" applyAlignment="1">
      <alignment horizontal="justify" vertical="top" wrapText="1"/>
    </xf>
    <xf numFmtId="0" fontId="44" fillId="33" borderId="13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43" fillId="0" borderId="0" xfId="0" applyFont="1" applyBorder="1" applyAlignment="1">
      <alignment vertical="center"/>
    </xf>
    <xf numFmtId="0" fontId="43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7" fillId="0" borderId="10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47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5" fillId="34" borderId="1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15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33" borderId="14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33" borderId="13" xfId="0" applyFont="1" applyFill="1" applyBorder="1" applyAlignment="1">
      <alignment horizontal="justify" vertical="center" wrapText="1"/>
    </xf>
    <xf numFmtId="0" fontId="44" fillId="33" borderId="14" xfId="0" applyFont="1" applyFill="1" applyBorder="1" applyAlignment="1">
      <alignment horizontal="justify" vertical="center" wrapText="1"/>
    </xf>
    <xf numFmtId="0" fontId="43" fillId="33" borderId="11" xfId="0" applyFont="1" applyFill="1" applyBorder="1" applyAlignment="1">
      <alignment vertical="center" wrapText="1"/>
    </xf>
    <xf numFmtId="0" fontId="47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43" fillId="0" borderId="13" xfId="0" applyFont="1" applyBorder="1" applyAlignment="1">
      <alignment vertical="center"/>
    </xf>
    <xf numFmtId="0" fontId="43" fillId="33" borderId="13" xfId="0" applyFont="1" applyFill="1" applyBorder="1" applyAlignment="1">
      <alignment horizontal="left" vertical="center" wrapText="1"/>
    </xf>
    <xf numFmtId="0" fontId="43" fillId="33" borderId="14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94"/>
  <sheetViews>
    <sheetView tabSelected="1" zoomScale="75" zoomScaleNormal="75" zoomScalePageLayoutView="0" workbookViewId="0" topLeftCell="A1">
      <selection activeCell="N90" sqref="N90"/>
    </sheetView>
  </sheetViews>
  <sheetFormatPr defaultColWidth="9.140625" defaultRowHeight="15"/>
  <cols>
    <col min="1" max="1" width="9.140625" style="2" customWidth="1"/>
    <col min="2" max="2" width="49.57421875" style="2" customWidth="1"/>
    <col min="3" max="3" width="20.7109375" style="10" customWidth="1"/>
    <col min="4" max="4" width="21.57421875" style="10" customWidth="1"/>
    <col min="5" max="5" width="21.140625" style="10" customWidth="1"/>
    <col min="6" max="6" width="12.28125" style="2" hidden="1" customWidth="1"/>
    <col min="7" max="7" width="10.8515625" style="2" hidden="1" customWidth="1"/>
    <col min="8" max="8" width="13.57421875" style="2" hidden="1" customWidth="1"/>
    <col min="9" max="9" width="11.7109375" style="2" hidden="1" customWidth="1"/>
    <col min="10" max="10" width="12.00390625" style="2" hidden="1" customWidth="1"/>
    <col min="11" max="11" width="12.7109375" style="2" hidden="1" customWidth="1"/>
    <col min="12" max="12" width="11.140625" style="2" hidden="1" customWidth="1"/>
    <col min="13" max="13" width="12.8515625" style="2" hidden="1" customWidth="1"/>
    <col min="14" max="14" width="21.421875" style="2" customWidth="1"/>
    <col min="15" max="15" width="35.28125" style="0" customWidth="1"/>
    <col min="16" max="16" width="11.7109375" style="0" customWidth="1"/>
    <col min="17" max="17" width="12.57421875" style="0" customWidth="1"/>
    <col min="18" max="18" width="14.421875" style="0" customWidth="1"/>
  </cols>
  <sheetData>
    <row r="2" spans="1:14" ht="16.5">
      <c r="A2" s="88" t="s">
        <v>83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4" ht="15">
      <c r="N4" s="2" t="s">
        <v>84</v>
      </c>
    </row>
    <row r="5" spans="1:14" ht="15" customHeight="1">
      <c r="A5" s="80" t="s">
        <v>0</v>
      </c>
      <c r="B5" s="81"/>
      <c r="C5" s="89" t="s">
        <v>17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</row>
    <row r="6" spans="1:14" ht="60.75" customHeight="1">
      <c r="A6" s="82"/>
      <c r="B6" s="83"/>
      <c r="C6" s="11" t="s">
        <v>43</v>
      </c>
      <c r="D6" s="11" t="s">
        <v>29</v>
      </c>
      <c r="E6" s="11" t="s">
        <v>80</v>
      </c>
      <c r="F6" s="92" t="s">
        <v>18</v>
      </c>
      <c r="G6" s="92"/>
      <c r="H6" s="92"/>
      <c r="I6" s="93"/>
      <c r="J6" s="93"/>
      <c r="K6" s="93"/>
      <c r="L6" s="93"/>
      <c r="M6" s="93"/>
      <c r="N6" s="12" t="s">
        <v>41</v>
      </c>
    </row>
    <row r="7" spans="1:14" s="31" customFormat="1" ht="18" customHeight="1">
      <c r="A7" s="65" t="s">
        <v>1</v>
      </c>
      <c r="B7" s="65"/>
      <c r="C7" s="18">
        <f>C9+C16+C21</f>
        <v>54763.399999999994</v>
      </c>
      <c r="D7" s="18">
        <f>D9+D16+D21</f>
        <v>63923.3</v>
      </c>
      <c r="E7" s="18">
        <f>E9+E16+E21</f>
        <v>48144.3</v>
      </c>
      <c r="F7" s="18"/>
      <c r="G7" s="18"/>
      <c r="H7" s="18"/>
      <c r="I7" s="18"/>
      <c r="J7" s="18"/>
      <c r="K7" s="18"/>
      <c r="L7" s="18"/>
      <c r="M7" s="18"/>
      <c r="N7" s="18">
        <f>N9+N16+N21</f>
        <v>59719</v>
      </c>
    </row>
    <row r="8" spans="1:14" ht="15">
      <c r="A8" s="56" t="s">
        <v>25</v>
      </c>
      <c r="B8" s="56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0"/>
    </row>
    <row r="9" spans="1:23" ht="14.25" customHeight="1">
      <c r="A9" s="62" t="s">
        <v>20</v>
      </c>
      <c r="B9" s="62"/>
      <c r="C9" s="20">
        <f>SUM(C11:C15)</f>
        <v>34925.2</v>
      </c>
      <c r="D9" s="20">
        <f>SUM(D11:D15)</f>
        <v>36173</v>
      </c>
      <c r="E9" s="20">
        <f>SUM(E11:E15)</f>
        <v>26119.8</v>
      </c>
      <c r="F9" s="22"/>
      <c r="G9" s="22"/>
      <c r="H9" s="22"/>
      <c r="I9" s="22"/>
      <c r="J9" s="22"/>
      <c r="K9" s="22"/>
      <c r="L9" s="22"/>
      <c r="M9" s="22"/>
      <c r="N9" s="20">
        <f>SUM(N11:N15)</f>
        <v>31873.2</v>
      </c>
      <c r="W9" s="1"/>
    </row>
    <row r="10" spans="1:14" ht="15">
      <c r="A10" s="78" t="s">
        <v>19</v>
      </c>
      <c r="B10" s="79"/>
      <c r="C10" s="19"/>
      <c r="D10" s="19"/>
      <c r="E10" s="19"/>
      <c r="F10" s="21"/>
      <c r="G10" s="21"/>
      <c r="H10" s="21"/>
      <c r="I10" s="21"/>
      <c r="J10" s="21"/>
      <c r="K10" s="21"/>
      <c r="L10" s="21"/>
      <c r="M10" s="21"/>
      <c r="N10" s="20"/>
    </row>
    <row r="11" spans="1:14" ht="15">
      <c r="A11" s="5" t="s">
        <v>26</v>
      </c>
      <c r="B11" s="5"/>
      <c r="C11" s="19">
        <v>29280.4</v>
      </c>
      <c r="D11" s="19">
        <v>29280.4</v>
      </c>
      <c r="E11" s="19">
        <v>21199.5</v>
      </c>
      <c r="F11" s="21"/>
      <c r="G11" s="21"/>
      <c r="H11" s="21"/>
      <c r="I11" s="21"/>
      <c r="J11" s="21"/>
      <c r="K11" s="21"/>
      <c r="L11" s="21"/>
      <c r="M11" s="21"/>
      <c r="N11" s="19">
        <v>25939.4</v>
      </c>
    </row>
    <row r="12" spans="1:14" ht="15">
      <c r="A12" s="84" t="s">
        <v>33</v>
      </c>
      <c r="B12" s="79"/>
      <c r="C12" s="19">
        <v>843.3</v>
      </c>
      <c r="D12" s="19">
        <v>1075.9</v>
      </c>
      <c r="E12" s="19">
        <v>799.6</v>
      </c>
      <c r="F12" s="21"/>
      <c r="G12" s="21"/>
      <c r="H12" s="21"/>
      <c r="I12" s="21"/>
      <c r="J12" s="21"/>
      <c r="K12" s="21"/>
      <c r="L12" s="21"/>
      <c r="M12" s="21"/>
      <c r="N12" s="19">
        <v>959.6</v>
      </c>
    </row>
    <row r="13" spans="1:16" ht="15">
      <c r="A13" s="84" t="s">
        <v>34</v>
      </c>
      <c r="B13" s="79"/>
      <c r="C13" s="19">
        <v>371</v>
      </c>
      <c r="D13" s="19">
        <v>663.3</v>
      </c>
      <c r="E13" s="19">
        <v>381.4</v>
      </c>
      <c r="F13" s="21"/>
      <c r="G13" s="21"/>
      <c r="H13" s="21"/>
      <c r="I13" s="21"/>
      <c r="J13" s="21"/>
      <c r="K13" s="21"/>
      <c r="L13" s="21"/>
      <c r="M13" s="21"/>
      <c r="N13" s="19">
        <v>445.4</v>
      </c>
      <c r="P13" s="4"/>
    </row>
    <row r="14" spans="1:16" ht="15">
      <c r="A14" s="84" t="s">
        <v>35</v>
      </c>
      <c r="B14" s="79"/>
      <c r="C14" s="19">
        <v>4430.5</v>
      </c>
      <c r="D14" s="19">
        <v>5153.4</v>
      </c>
      <c r="E14" s="19">
        <v>3725.3</v>
      </c>
      <c r="F14" s="21"/>
      <c r="G14" s="21"/>
      <c r="H14" s="21"/>
      <c r="I14" s="21"/>
      <c r="J14" s="21"/>
      <c r="K14" s="21"/>
      <c r="L14" s="21"/>
      <c r="M14" s="21"/>
      <c r="N14" s="19">
        <v>4514.8</v>
      </c>
      <c r="P14" s="4"/>
    </row>
    <row r="15" spans="1:16" ht="15">
      <c r="A15" s="57" t="s">
        <v>46</v>
      </c>
      <c r="B15" s="58"/>
      <c r="C15" s="19">
        <v>0</v>
      </c>
      <c r="D15" s="19">
        <v>0</v>
      </c>
      <c r="E15" s="19">
        <v>14</v>
      </c>
      <c r="F15" s="21"/>
      <c r="G15" s="21"/>
      <c r="H15" s="21"/>
      <c r="I15" s="21"/>
      <c r="J15" s="21"/>
      <c r="K15" s="21"/>
      <c r="L15" s="21"/>
      <c r="M15" s="21"/>
      <c r="N15" s="19">
        <v>14</v>
      </c>
      <c r="P15" s="4"/>
    </row>
    <row r="16" spans="1:14" ht="17.25" customHeight="1">
      <c r="A16" s="5" t="s">
        <v>21</v>
      </c>
      <c r="B16" s="5"/>
      <c r="C16" s="20">
        <f>SUM(C17:C20)</f>
        <v>2677.6</v>
      </c>
      <c r="D16" s="20">
        <f>SUM(D17:D20)</f>
        <v>1810.6</v>
      </c>
      <c r="E16" s="20">
        <f>SUM(E17:E20)</f>
        <v>1523.9</v>
      </c>
      <c r="F16" s="22"/>
      <c r="G16" s="22"/>
      <c r="H16" s="22"/>
      <c r="I16" s="22"/>
      <c r="J16" s="22"/>
      <c r="K16" s="22"/>
      <c r="L16" s="22"/>
      <c r="M16" s="22"/>
      <c r="N16" s="20">
        <f>SUM(N17:N20)</f>
        <v>1906.1</v>
      </c>
    </row>
    <row r="17" spans="1:14" ht="30.75" customHeight="1">
      <c r="A17" s="60" t="s">
        <v>36</v>
      </c>
      <c r="B17" s="61"/>
      <c r="C17" s="19">
        <v>1347.6</v>
      </c>
      <c r="D17" s="19">
        <v>1347.6</v>
      </c>
      <c r="E17" s="19">
        <v>895.9</v>
      </c>
      <c r="F17" s="21"/>
      <c r="G17" s="21"/>
      <c r="H17" s="21"/>
      <c r="I17" s="21"/>
      <c r="J17" s="21"/>
      <c r="K17" s="21"/>
      <c r="L17" s="21"/>
      <c r="M17" s="21"/>
      <c r="N17" s="19">
        <v>1151.1</v>
      </c>
    </row>
    <row r="18" spans="1:14" ht="19.5" customHeight="1">
      <c r="A18" s="60" t="s">
        <v>37</v>
      </c>
      <c r="B18" s="61"/>
      <c r="C18" s="19">
        <v>1330</v>
      </c>
      <c r="D18" s="19">
        <v>463</v>
      </c>
      <c r="E18" s="19">
        <v>441</v>
      </c>
      <c r="F18" s="21"/>
      <c r="G18" s="21"/>
      <c r="H18" s="21"/>
      <c r="I18" s="21"/>
      <c r="J18" s="21"/>
      <c r="K18" s="21"/>
      <c r="L18" s="21"/>
      <c r="M18" s="21"/>
      <c r="N18" s="19">
        <v>568</v>
      </c>
    </row>
    <row r="19" spans="1:14" ht="19.5" customHeight="1">
      <c r="A19" s="60" t="s">
        <v>38</v>
      </c>
      <c r="B19" s="61"/>
      <c r="C19" s="19">
        <v>0</v>
      </c>
      <c r="D19" s="19">
        <v>0</v>
      </c>
      <c r="E19" s="19">
        <v>0</v>
      </c>
      <c r="F19" s="21"/>
      <c r="G19" s="21"/>
      <c r="H19" s="21"/>
      <c r="I19" s="21"/>
      <c r="J19" s="21"/>
      <c r="K19" s="21"/>
      <c r="L19" s="21"/>
      <c r="M19" s="21"/>
      <c r="N19" s="19">
        <v>0</v>
      </c>
    </row>
    <row r="20" spans="1:14" ht="19.5" customHeight="1">
      <c r="A20" s="94" t="s">
        <v>81</v>
      </c>
      <c r="B20" s="95"/>
      <c r="C20" s="19">
        <v>0</v>
      </c>
      <c r="D20" s="19">
        <v>0</v>
      </c>
      <c r="E20" s="19">
        <v>187</v>
      </c>
      <c r="F20" s="21"/>
      <c r="G20" s="21"/>
      <c r="H20" s="21"/>
      <c r="I20" s="21"/>
      <c r="J20" s="21"/>
      <c r="K20" s="21"/>
      <c r="L20" s="21"/>
      <c r="M20" s="21"/>
      <c r="N20" s="19">
        <v>187</v>
      </c>
    </row>
    <row r="21" spans="1:14" ht="15">
      <c r="A21" s="98" t="s">
        <v>42</v>
      </c>
      <c r="B21" s="98"/>
      <c r="C21" s="23">
        <f>C23+C28+C30+C31+C32</f>
        <v>17160.6</v>
      </c>
      <c r="D21" s="23">
        <f>D23+D28+D30+D31+D32</f>
        <v>25939.7</v>
      </c>
      <c r="E21" s="23">
        <f>E23+E28+E30+E31+E32</f>
        <v>20500.600000000002</v>
      </c>
      <c r="F21" s="24"/>
      <c r="G21" s="22"/>
      <c r="H21" s="22"/>
      <c r="I21" s="22"/>
      <c r="J21" s="22"/>
      <c r="K21" s="22"/>
      <c r="L21" s="22"/>
      <c r="M21" s="22"/>
      <c r="N21" s="23">
        <f>N23+N28+N30+N31+N32</f>
        <v>25939.7</v>
      </c>
    </row>
    <row r="22" spans="1:14" ht="15">
      <c r="A22" s="56" t="s">
        <v>25</v>
      </c>
      <c r="B22" s="56"/>
      <c r="C22" s="19"/>
      <c r="D22" s="19"/>
      <c r="E22" s="19"/>
      <c r="F22" s="21"/>
      <c r="G22" s="21"/>
      <c r="H22" s="21"/>
      <c r="I22" s="21"/>
      <c r="J22" s="21"/>
      <c r="K22" s="21"/>
      <c r="L22" s="21"/>
      <c r="M22" s="21"/>
      <c r="N22" s="19"/>
    </row>
    <row r="23" spans="1:14" ht="22.5" customHeight="1">
      <c r="A23" s="62" t="s">
        <v>3</v>
      </c>
      <c r="B23" s="62"/>
      <c r="C23" s="19">
        <f>C24+C25+C26+C27</f>
        <v>17160.6</v>
      </c>
      <c r="D23" s="19">
        <f>D24+D25+D26+D27</f>
        <v>35241.5</v>
      </c>
      <c r="E23" s="19">
        <f>E24+E25+E26+E27</f>
        <v>29802.4</v>
      </c>
      <c r="F23" s="21"/>
      <c r="G23" s="21"/>
      <c r="H23" s="21"/>
      <c r="I23" s="21"/>
      <c r="J23" s="21"/>
      <c r="K23" s="21"/>
      <c r="L23" s="21"/>
      <c r="M23" s="21"/>
      <c r="N23" s="19">
        <f>N24+N25+N26+N27</f>
        <v>35241.5</v>
      </c>
    </row>
    <row r="24" spans="1:14" ht="20.25" customHeight="1">
      <c r="A24" s="56" t="s">
        <v>4</v>
      </c>
      <c r="B24" s="56"/>
      <c r="C24" s="19">
        <v>9977.1</v>
      </c>
      <c r="D24" s="19">
        <v>9977.1</v>
      </c>
      <c r="E24" s="19">
        <v>8314.2</v>
      </c>
      <c r="F24" s="21"/>
      <c r="G24" s="21"/>
      <c r="H24" s="21"/>
      <c r="I24" s="21"/>
      <c r="J24" s="21"/>
      <c r="K24" s="21"/>
      <c r="L24" s="21"/>
      <c r="M24" s="21"/>
      <c r="N24" s="19">
        <v>9977.1</v>
      </c>
    </row>
    <row r="25" spans="1:14" ht="23.25" customHeight="1">
      <c r="A25" s="56" t="s">
        <v>5</v>
      </c>
      <c r="B25" s="56"/>
      <c r="C25" s="19">
        <v>7183.5</v>
      </c>
      <c r="D25" s="19">
        <v>7183.5</v>
      </c>
      <c r="E25" s="19">
        <v>3407.3</v>
      </c>
      <c r="F25" s="21"/>
      <c r="G25" s="21"/>
      <c r="H25" s="21"/>
      <c r="I25" s="21"/>
      <c r="J25" s="21"/>
      <c r="K25" s="21"/>
      <c r="L25" s="21"/>
      <c r="M25" s="21"/>
      <c r="N25" s="19">
        <v>7183.5</v>
      </c>
    </row>
    <row r="26" spans="1:14" ht="20.25" customHeight="1">
      <c r="A26" s="56" t="s">
        <v>6</v>
      </c>
      <c r="B26" s="56"/>
      <c r="C26" s="19">
        <v>0</v>
      </c>
      <c r="D26" s="19">
        <v>18080.9</v>
      </c>
      <c r="E26" s="19">
        <v>18080.9</v>
      </c>
      <c r="F26" s="21"/>
      <c r="G26" s="21"/>
      <c r="H26" s="21"/>
      <c r="I26" s="21"/>
      <c r="J26" s="21"/>
      <c r="K26" s="21"/>
      <c r="L26" s="21"/>
      <c r="M26" s="21"/>
      <c r="N26" s="19">
        <v>18080.9</v>
      </c>
    </row>
    <row r="27" spans="1:14" ht="27" customHeight="1">
      <c r="A27" s="59" t="s">
        <v>7</v>
      </c>
      <c r="B27" s="59"/>
      <c r="C27" s="19">
        <v>0</v>
      </c>
      <c r="D27" s="19">
        <v>0</v>
      </c>
      <c r="E27" s="19">
        <v>0</v>
      </c>
      <c r="F27" s="21"/>
      <c r="G27" s="21"/>
      <c r="H27" s="21"/>
      <c r="I27" s="21"/>
      <c r="J27" s="21"/>
      <c r="K27" s="21"/>
      <c r="L27" s="21"/>
      <c r="M27" s="21"/>
      <c r="N27" s="19">
        <v>0</v>
      </c>
    </row>
    <row r="28" spans="1:14" ht="24.75" customHeight="1">
      <c r="A28" s="46" t="s">
        <v>8</v>
      </c>
      <c r="B28" s="46"/>
      <c r="C28" s="19">
        <v>0</v>
      </c>
      <c r="D28" s="19">
        <v>0</v>
      </c>
      <c r="E28" s="19">
        <v>0</v>
      </c>
      <c r="F28" s="21"/>
      <c r="G28" s="21"/>
      <c r="H28" s="21"/>
      <c r="I28" s="21"/>
      <c r="J28" s="21"/>
      <c r="K28" s="21"/>
      <c r="L28" s="21"/>
      <c r="M28" s="21"/>
      <c r="N28" s="19">
        <v>0</v>
      </c>
    </row>
    <row r="29" spans="1:14" ht="18.75" customHeight="1">
      <c r="A29" s="59" t="s">
        <v>27</v>
      </c>
      <c r="B29" s="59"/>
      <c r="C29" s="19">
        <v>0</v>
      </c>
      <c r="D29" s="19">
        <v>0</v>
      </c>
      <c r="E29" s="19">
        <v>0</v>
      </c>
      <c r="F29" s="21"/>
      <c r="G29" s="21"/>
      <c r="H29" s="21"/>
      <c r="I29" s="21"/>
      <c r="J29" s="21"/>
      <c r="K29" s="21"/>
      <c r="L29" s="21"/>
      <c r="M29" s="21"/>
      <c r="N29" s="19">
        <v>0</v>
      </c>
    </row>
    <row r="30" spans="1:14" ht="64.5" customHeight="1">
      <c r="A30" s="63" t="s">
        <v>39</v>
      </c>
      <c r="B30" s="61"/>
      <c r="C30" s="19">
        <v>0</v>
      </c>
      <c r="D30" s="19">
        <v>0</v>
      </c>
      <c r="E30" s="19">
        <v>0</v>
      </c>
      <c r="F30" s="21"/>
      <c r="G30" s="21"/>
      <c r="H30" s="21"/>
      <c r="I30" s="21"/>
      <c r="J30" s="21"/>
      <c r="K30" s="21"/>
      <c r="L30" s="21"/>
      <c r="M30" s="21"/>
      <c r="N30" s="19">
        <v>0</v>
      </c>
    </row>
    <row r="31" spans="1:14" ht="21.75" customHeight="1">
      <c r="A31" s="96" t="s">
        <v>47</v>
      </c>
      <c r="B31" s="97"/>
      <c r="C31" s="19">
        <v>0</v>
      </c>
      <c r="D31" s="19">
        <v>0</v>
      </c>
      <c r="E31" s="19">
        <v>0</v>
      </c>
      <c r="F31" s="21"/>
      <c r="G31" s="21"/>
      <c r="H31" s="21"/>
      <c r="I31" s="21"/>
      <c r="J31" s="21"/>
      <c r="K31" s="21"/>
      <c r="L31" s="21"/>
      <c r="M31" s="21"/>
      <c r="N31" s="19">
        <v>0</v>
      </c>
    </row>
    <row r="32" spans="1:14" ht="36" customHeight="1">
      <c r="A32" s="63" t="s">
        <v>40</v>
      </c>
      <c r="B32" s="61"/>
      <c r="C32" s="19">
        <v>0</v>
      </c>
      <c r="D32" s="19">
        <v>-9301.8</v>
      </c>
      <c r="E32" s="19">
        <v>-9301.8</v>
      </c>
      <c r="F32" s="21"/>
      <c r="G32" s="21"/>
      <c r="H32" s="21"/>
      <c r="I32" s="21"/>
      <c r="J32" s="21"/>
      <c r="K32" s="21"/>
      <c r="L32" s="21"/>
      <c r="M32" s="21"/>
      <c r="N32" s="19">
        <v>-9301.8</v>
      </c>
    </row>
    <row r="33" spans="1:16" s="31" customFormat="1" ht="17.25" customHeight="1">
      <c r="A33" s="65" t="s">
        <v>9</v>
      </c>
      <c r="B33" s="65"/>
      <c r="C33" s="18">
        <f>SUM(C35+C36+C37+C38+C39+C40+C42+C43+C61+C74+C75+C76+C77+C78+C85+C87+C88+C89)</f>
        <v>57731.5</v>
      </c>
      <c r="D33" s="18">
        <f>SUM(D35+D36+D37+D38+D39+D40+D42+D43+D61+D74+D75+D76+D77+D78+D85+D87+D88+D89)</f>
        <v>75245.30000000002</v>
      </c>
      <c r="E33" s="18">
        <f>SUM(E35+E36+E37+E38+E39+E40+E42+E43+E61+E74+E75+E76+E77+E78+E85+E87+E88+E89)</f>
        <v>48606.899999999994</v>
      </c>
      <c r="F33" s="18"/>
      <c r="G33" s="18"/>
      <c r="H33" s="18"/>
      <c r="I33" s="18"/>
      <c r="J33" s="18"/>
      <c r="K33" s="18"/>
      <c r="L33" s="18"/>
      <c r="M33" s="18"/>
      <c r="N33" s="18">
        <f>SUM(N35+N36+N37+N38+N39+N40+N42+N43+N61+N74+N75+N76+N77+N78+N85+N87+N88+N89)</f>
        <v>71269</v>
      </c>
      <c r="O33" s="66"/>
      <c r="P33" s="66"/>
    </row>
    <row r="34" spans="1:16" s="31" customFormat="1" ht="15">
      <c r="A34" s="56" t="s">
        <v>2</v>
      </c>
      <c r="B34" s="56"/>
      <c r="C34" s="19"/>
      <c r="D34" s="19"/>
      <c r="E34" s="19"/>
      <c r="F34" s="21"/>
      <c r="G34" s="21"/>
      <c r="H34" s="21"/>
      <c r="I34" s="21"/>
      <c r="J34" s="21"/>
      <c r="K34" s="21"/>
      <c r="L34" s="21"/>
      <c r="M34" s="21"/>
      <c r="N34" s="19"/>
      <c r="O34" s="67"/>
      <c r="P34" s="67"/>
    </row>
    <row r="35" spans="1:16" ht="32.25" customHeight="1">
      <c r="A35" s="46" t="s">
        <v>45</v>
      </c>
      <c r="B35" s="46"/>
      <c r="C35" s="19">
        <v>4407.5</v>
      </c>
      <c r="D35" s="19">
        <v>4699</v>
      </c>
      <c r="E35" s="19">
        <v>3957.3</v>
      </c>
      <c r="F35" s="21"/>
      <c r="G35" s="21"/>
      <c r="H35" s="21"/>
      <c r="I35" s="21"/>
      <c r="J35" s="21"/>
      <c r="K35" s="21"/>
      <c r="L35" s="21"/>
      <c r="M35" s="21"/>
      <c r="N35" s="19">
        <v>4699</v>
      </c>
      <c r="O35" s="37"/>
      <c r="P35" s="37"/>
    </row>
    <row r="36" spans="1:16" ht="19.5" customHeight="1">
      <c r="A36" s="63" t="s">
        <v>10</v>
      </c>
      <c r="B36" s="64"/>
      <c r="C36" s="19">
        <v>0</v>
      </c>
      <c r="D36" s="19">
        <v>0</v>
      </c>
      <c r="E36" s="19">
        <v>0</v>
      </c>
      <c r="F36" s="21"/>
      <c r="G36" s="21"/>
      <c r="H36" s="21"/>
      <c r="I36" s="21"/>
      <c r="J36" s="21"/>
      <c r="K36" s="21"/>
      <c r="L36" s="21"/>
      <c r="M36" s="21"/>
      <c r="N36" s="19">
        <v>0</v>
      </c>
      <c r="O36" s="68"/>
      <c r="P36" s="36"/>
    </row>
    <row r="37" spans="1:16" ht="24" customHeight="1">
      <c r="A37" s="46" t="s">
        <v>28</v>
      </c>
      <c r="B37" s="46"/>
      <c r="C37" s="19">
        <v>10</v>
      </c>
      <c r="D37" s="19">
        <v>10</v>
      </c>
      <c r="E37" s="19">
        <v>5.6</v>
      </c>
      <c r="F37" s="21"/>
      <c r="G37" s="21"/>
      <c r="H37" s="21"/>
      <c r="I37" s="21"/>
      <c r="J37" s="21"/>
      <c r="K37" s="21"/>
      <c r="L37" s="21"/>
      <c r="M37" s="21"/>
      <c r="N37" s="19">
        <v>9.6</v>
      </c>
      <c r="O37" s="37"/>
      <c r="P37" s="37"/>
    </row>
    <row r="38" spans="1:16" ht="21.75" customHeight="1">
      <c r="A38" s="62" t="s">
        <v>11</v>
      </c>
      <c r="B38" s="62"/>
      <c r="C38" s="19">
        <v>123.4</v>
      </c>
      <c r="D38" s="19">
        <v>123.4</v>
      </c>
      <c r="E38" s="19">
        <v>80.3</v>
      </c>
      <c r="F38" s="21"/>
      <c r="G38" s="21"/>
      <c r="H38" s="21"/>
      <c r="I38" s="21"/>
      <c r="J38" s="21"/>
      <c r="K38" s="21"/>
      <c r="L38" s="21"/>
      <c r="M38" s="21"/>
      <c r="N38" s="19">
        <v>104.7</v>
      </c>
      <c r="O38" s="51"/>
      <c r="P38" s="51"/>
    </row>
    <row r="39" spans="1:16" ht="22.5" customHeight="1">
      <c r="A39" s="62" t="s">
        <v>12</v>
      </c>
      <c r="B39" s="62"/>
      <c r="C39" s="19">
        <v>0</v>
      </c>
      <c r="D39" s="19">
        <v>0</v>
      </c>
      <c r="E39" s="19">
        <v>0</v>
      </c>
      <c r="F39" s="21"/>
      <c r="G39" s="21"/>
      <c r="H39" s="21"/>
      <c r="I39" s="21"/>
      <c r="J39" s="21"/>
      <c r="K39" s="21"/>
      <c r="L39" s="21"/>
      <c r="M39" s="21"/>
      <c r="N39" s="19">
        <v>0</v>
      </c>
      <c r="O39" s="51"/>
      <c r="P39" s="51"/>
    </row>
    <row r="40" spans="1:16" ht="20.25" customHeight="1">
      <c r="A40" s="62" t="s">
        <v>73</v>
      </c>
      <c r="B40" s="62"/>
      <c r="C40" s="19">
        <v>2092</v>
      </c>
      <c r="D40" s="19">
        <v>2125.6</v>
      </c>
      <c r="E40" s="19">
        <v>1569.7</v>
      </c>
      <c r="F40" s="21"/>
      <c r="G40" s="21"/>
      <c r="H40" s="21"/>
      <c r="I40" s="21"/>
      <c r="J40" s="21"/>
      <c r="K40" s="21"/>
      <c r="L40" s="21"/>
      <c r="M40" s="21"/>
      <c r="N40" s="19">
        <v>2073.9</v>
      </c>
      <c r="O40" s="51"/>
      <c r="P40" s="51"/>
    </row>
    <row r="41" spans="1:16" ht="20.25" customHeight="1">
      <c r="A41" s="57" t="s">
        <v>72</v>
      </c>
      <c r="B41" s="58"/>
      <c r="C41" s="19">
        <v>1922.4</v>
      </c>
      <c r="D41" s="19">
        <v>1922.4</v>
      </c>
      <c r="E41" s="19">
        <v>1476.9</v>
      </c>
      <c r="F41" s="21"/>
      <c r="G41" s="21"/>
      <c r="H41" s="21"/>
      <c r="I41" s="21"/>
      <c r="J41" s="21"/>
      <c r="K41" s="21"/>
      <c r="L41" s="21"/>
      <c r="M41" s="21"/>
      <c r="N41" s="19">
        <v>1922.4</v>
      </c>
      <c r="O41" s="13"/>
      <c r="P41" s="13"/>
    </row>
    <row r="42" spans="1:16" ht="20.25" customHeight="1">
      <c r="A42" s="70" t="s">
        <v>22</v>
      </c>
      <c r="B42" s="70"/>
      <c r="C42" s="19">
        <v>0</v>
      </c>
      <c r="D42" s="19">
        <v>0</v>
      </c>
      <c r="E42" s="19">
        <v>0</v>
      </c>
      <c r="F42" s="21"/>
      <c r="G42" s="21"/>
      <c r="H42" s="21"/>
      <c r="I42" s="21"/>
      <c r="J42" s="21"/>
      <c r="K42" s="21"/>
      <c r="L42" s="21"/>
      <c r="M42" s="21"/>
      <c r="N42" s="19">
        <v>0</v>
      </c>
      <c r="O42" s="39"/>
      <c r="P42" s="39"/>
    </row>
    <row r="43" spans="1:16" ht="31.5" customHeight="1">
      <c r="A43" s="72" t="s">
        <v>30</v>
      </c>
      <c r="B43" s="72"/>
      <c r="C43" s="25">
        <v>15762</v>
      </c>
      <c r="D43" s="25">
        <v>18800.8</v>
      </c>
      <c r="E43" s="19">
        <v>14762.7</v>
      </c>
      <c r="F43" s="26"/>
      <c r="G43" s="26"/>
      <c r="H43" s="26"/>
      <c r="I43" s="26"/>
      <c r="J43" s="26"/>
      <c r="K43" s="26"/>
      <c r="L43" s="26"/>
      <c r="M43" s="26"/>
      <c r="N43" s="19">
        <v>18398.2</v>
      </c>
      <c r="O43" s="39"/>
      <c r="P43" s="39"/>
    </row>
    <row r="44" spans="1:16" ht="20.25" customHeight="1">
      <c r="A44" s="73" t="s">
        <v>51</v>
      </c>
      <c r="B44" s="74"/>
      <c r="C44" s="19">
        <v>158.9</v>
      </c>
      <c r="D44" s="19">
        <v>164.8</v>
      </c>
      <c r="E44" s="19">
        <v>48.7</v>
      </c>
      <c r="F44" s="21"/>
      <c r="G44" s="21"/>
      <c r="H44" s="19"/>
      <c r="I44" s="19"/>
      <c r="J44" s="21"/>
      <c r="K44" s="21"/>
      <c r="L44" s="21"/>
      <c r="M44" s="21"/>
      <c r="N44" s="19">
        <v>63.3</v>
      </c>
      <c r="O44" s="69"/>
      <c r="P44" s="69"/>
    </row>
    <row r="45" spans="1:16" ht="18.75" customHeight="1">
      <c r="A45" s="49" t="s">
        <v>48</v>
      </c>
      <c r="B45" s="50"/>
      <c r="C45" s="25">
        <v>5760.4</v>
      </c>
      <c r="D45" s="25">
        <v>5760.4</v>
      </c>
      <c r="E45" s="19">
        <v>4757.5</v>
      </c>
      <c r="F45" s="25"/>
      <c r="G45" s="25"/>
      <c r="H45" s="25"/>
      <c r="I45" s="25"/>
      <c r="J45" s="25"/>
      <c r="K45" s="25"/>
      <c r="L45" s="25"/>
      <c r="M45" s="25"/>
      <c r="N45" s="19">
        <v>4757.6</v>
      </c>
      <c r="O45" s="7"/>
      <c r="P45" s="7"/>
    </row>
    <row r="46" spans="1:16" ht="18" customHeight="1">
      <c r="A46" s="49" t="s">
        <v>49</v>
      </c>
      <c r="B46" s="50"/>
      <c r="C46" s="25">
        <v>3515.6</v>
      </c>
      <c r="D46" s="25">
        <v>3515.6</v>
      </c>
      <c r="E46" s="19">
        <v>2896.3</v>
      </c>
      <c r="F46" s="25"/>
      <c r="G46" s="25"/>
      <c r="H46" s="25"/>
      <c r="I46" s="25"/>
      <c r="J46" s="25"/>
      <c r="K46" s="25"/>
      <c r="L46" s="25"/>
      <c r="M46" s="25"/>
      <c r="N46" s="19">
        <v>3515.6</v>
      </c>
      <c r="O46" s="7"/>
      <c r="P46" s="7"/>
    </row>
    <row r="47" spans="1:16" ht="21" customHeight="1">
      <c r="A47" s="49" t="s">
        <v>52</v>
      </c>
      <c r="B47" s="50"/>
      <c r="C47" s="25">
        <v>140</v>
      </c>
      <c r="D47" s="25">
        <v>190</v>
      </c>
      <c r="E47" s="19">
        <v>177</v>
      </c>
      <c r="F47" s="25"/>
      <c r="G47" s="25"/>
      <c r="H47" s="25"/>
      <c r="I47" s="25"/>
      <c r="J47" s="25"/>
      <c r="K47" s="25"/>
      <c r="L47" s="25"/>
      <c r="M47" s="25"/>
      <c r="N47" s="19">
        <v>190</v>
      </c>
      <c r="O47" s="7"/>
      <c r="P47" s="7"/>
    </row>
    <row r="48" spans="1:16" ht="17.25" customHeight="1">
      <c r="A48" s="49" t="s">
        <v>50</v>
      </c>
      <c r="B48" s="50"/>
      <c r="C48" s="25">
        <v>500</v>
      </c>
      <c r="D48" s="25">
        <v>500</v>
      </c>
      <c r="E48" s="19">
        <v>399</v>
      </c>
      <c r="F48" s="25"/>
      <c r="G48" s="25"/>
      <c r="H48" s="25"/>
      <c r="I48" s="25"/>
      <c r="J48" s="25"/>
      <c r="K48" s="25"/>
      <c r="L48" s="25"/>
      <c r="M48" s="25"/>
      <c r="N48" s="19">
        <v>399</v>
      </c>
      <c r="O48" s="7"/>
      <c r="P48" s="7"/>
    </row>
    <row r="49" spans="1:16" ht="17.25" customHeight="1">
      <c r="A49" s="49" t="s">
        <v>53</v>
      </c>
      <c r="B49" s="71"/>
      <c r="C49" s="25">
        <v>0</v>
      </c>
      <c r="D49" s="25">
        <v>0</v>
      </c>
      <c r="E49" s="19">
        <v>0</v>
      </c>
      <c r="F49" s="25"/>
      <c r="G49" s="25"/>
      <c r="H49" s="25"/>
      <c r="I49" s="25"/>
      <c r="J49" s="25"/>
      <c r="K49" s="25"/>
      <c r="L49" s="25"/>
      <c r="M49" s="25"/>
      <c r="N49" s="19">
        <v>0</v>
      </c>
      <c r="O49" s="14"/>
      <c r="P49" s="14"/>
    </row>
    <row r="50" spans="1:16" ht="17.25" customHeight="1">
      <c r="A50" s="49" t="s">
        <v>75</v>
      </c>
      <c r="B50" s="71"/>
      <c r="C50" s="25">
        <v>0</v>
      </c>
      <c r="D50" s="25">
        <v>370.3</v>
      </c>
      <c r="E50" s="19">
        <v>18.2</v>
      </c>
      <c r="F50" s="25"/>
      <c r="G50" s="25"/>
      <c r="H50" s="25"/>
      <c r="I50" s="25"/>
      <c r="J50" s="25"/>
      <c r="K50" s="25"/>
      <c r="L50" s="25"/>
      <c r="M50" s="25"/>
      <c r="N50" s="19">
        <v>18.2</v>
      </c>
      <c r="O50" s="14"/>
      <c r="P50" s="14"/>
    </row>
    <row r="51" spans="1:16" ht="17.25" customHeight="1">
      <c r="A51" s="49" t="s">
        <v>76</v>
      </c>
      <c r="B51" s="71"/>
      <c r="C51" s="25">
        <v>0</v>
      </c>
      <c r="D51" s="25">
        <v>2519.8</v>
      </c>
      <c r="E51" s="19">
        <v>2237.8</v>
      </c>
      <c r="F51" s="25"/>
      <c r="G51" s="25"/>
      <c r="H51" s="25"/>
      <c r="I51" s="25"/>
      <c r="J51" s="25"/>
      <c r="K51" s="25"/>
      <c r="L51" s="25"/>
      <c r="M51" s="25"/>
      <c r="N51" s="19">
        <v>2237.8</v>
      </c>
      <c r="O51" s="14"/>
      <c r="P51" s="14"/>
    </row>
    <row r="52" spans="1:16" ht="17.25" customHeight="1">
      <c r="A52" s="49" t="s">
        <v>54</v>
      </c>
      <c r="B52" s="71"/>
      <c r="C52" s="25">
        <v>100</v>
      </c>
      <c r="D52" s="25">
        <v>100</v>
      </c>
      <c r="E52" s="19">
        <v>100</v>
      </c>
      <c r="F52" s="25"/>
      <c r="G52" s="25"/>
      <c r="H52" s="25"/>
      <c r="I52" s="25"/>
      <c r="J52" s="25"/>
      <c r="K52" s="25"/>
      <c r="L52" s="25"/>
      <c r="M52" s="25"/>
      <c r="N52" s="19">
        <v>100</v>
      </c>
      <c r="O52" s="14"/>
      <c r="P52" s="14"/>
    </row>
    <row r="53" spans="1:16" ht="21" customHeight="1">
      <c r="A53" s="49" t="s">
        <v>56</v>
      </c>
      <c r="B53" s="50"/>
      <c r="C53" s="25">
        <v>500</v>
      </c>
      <c r="D53" s="25">
        <v>536</v>
      </c>
      <c r="E53" s="19">
        <v>275.4</v>
      </c>
      <c r="F53" s="25"/>
      <c r="G53" s="25"/>
      <c r="H53" s="25"/>
      <c r="I53" s="25"/>
      <c r="J53" s="25"/>
      <c r="K53" s="25"/>
      <c r="L53" s="25"/>
      <c r="M53" s="25"/>
      <c r="N53" s="19">
        <v>536</v>
      </c>
      <c r="O53" s="7"/>
      <c r="P53" s="7"/>
    </row>
    <row r="54" spans="1:16" ht="21" customHeight="1">
      <c r="A54" s="49" t="s">
        <v>55</v>
      </c>
      <c r="B54" s="71"/>
      <c r="C54" s="25">
        <v>4122.2</v>
      </c>
      <c r="D54" s="25">
        <v>4685.8</v>
      </c>
      <c r="E54" s="19">
        <v>3492.3</v>
      </c>
      <c r="F54" s="25"/>
      <c r="G54" s="25"/>
      <c r="H54" s="25"/>
      <c r="I54" s="25"/>
      <c r="J54" s="25"/>
      <c r="K54" s="25"/>
      <c r="L54" s="25"/>
      <c r="M54" s="25"/>
      <c r="N54" s="19">
        <v>4770.8</v>
      </c>
      <c r="O54" s="14"/>
      <c r="P54" s="14"/>
    </row>
    <row r="55" spans="1:16" ht="20.25" customHeight="1">
      <c r="A55" s="49" t="s">
        <v>57</v>
      </c>
      <c r="B55" s="50"/>
      <c r="C55" s="25">
        <v>330</v>
      </c>
      <c r="D55" s="25">
        <v>88.9</v>
      </c>
      <c r="E55" s="19">
        <v>88.9</v>
      </c>
      <c r="F55" s="25"/>
      <c r="G55" s="25"/>
      <c r="H55" s="25"/>
      <c r="I55" s="25"/>
      <c r="J55" s="25"/>
      <c r="K55" s="25"/>
      <c r="L55" s="25"/>
      <c r="M55" s="25"/>
      <c r="N55" s="19">
        <v>88.9</v>
      </c>
      <c r="O55" s="7"/>
      <c r="P55" s="7"/>
    </row>
    <row r="56" spans="1:16" ht="20.25" customHeight="1">
      <c r="A56" s="49" t="s">
        <v>58</v>
      </c>
      <c r="B56" s="71"/>
      <c r="C56" s="25">
        <v>340</v>
      </c>
      <c r="D56" s="25">
        <v>91.8</v>
      </c>
      <c r="E56" s="19">
        <v>91.8</v>
      </c>
      <c r="F56" s="25"/>
      <c r="G56" s="25"/>
      <c r="H56" s="25"/>
      <c r="I56" s="25"/>
      <c r="J56" s="25"/>
      <c r="K56" s="25"/>
      <c r="L56" s="25"/>
      <c r="M56" s="25"/>
      <c r="N56" s="19">
        <v>91.8</v>
      </c>
      <c r="O56" s="14"/>
      <c r="P56" s="14"/>
    </row>
    <row r="57" spans="1:16" ht="20.25" customHeight="1">
      <c r="A57" s="49" t="s">
        <v>59</v>
      </c>
      <c r="B57" s="71"/>
      <c r="C57" s="25">
        <v>0</v>
      </c>
      <c r="D57" s="25">
        <v>0</v>
      </c>
      <c r="E57" s="19">
        <v>0</v>
      </c>
      <c r="F57" s="25"/>
      <c r="G57" s="25"/>
      <c r="H57" s="25"/>
      <c r="I57" s="25"/>
      <c r="J57" s="25"/>
      <c r="K57" s="25"/>
      <c r="L57" s="25"/>
      <c r="M57" s="25"/>
      <c r="N57" s="19">
        <v>0</v>
      </c>
      <c r="O57" s="14"/>
      <c r="P57" s="14"/>
    </row>
    <row r="58" spans="1:16" ht="20.25" customHeight="1">
      <c r="A58" s="49" t="s">
        <v>63</v>
      </c>
      <c r="B58" s="50"/>
      <c r="C58" s="25">
        <v>195</v>
      </c>
      <c r="D58" s="25">
        <v>92.4</v>
      </c>
      <c r="E58" s="19">
        <v>92.4</v>
      </c>
      <c r="F58" s="25"/>
      <c r="G58" s="25"/>
      <c r="H58" s="25"/>
      <c r="I58" s="25"/>
      <c r="J58" s="25"/>
      <c r="K58" s="25"/>
      <c r="L58" s="25"/>
      <c r="M58" s="25"/>
      <c r="N58" s="19">
        <v>92.4</v>
      </c>
      <c r="O58" s="14"/>
      <c r="P58" s="14"/>
    </row>
    <row r="59" spans="1:16" ht="20.25" customHeight="1">
      <c r="A59" s="49" t="s">
        <v>74</v>
      </c>
      <c r="B59" s="71"/>
      <c r="C59" s="25">
        <v>0</v>
      </c>
      <c r="D59" s="25">
        <v>0</v>
      </c>
      <c r="E59" s="19">
        <v>0</v>
      </c>
      <c r="F59" s="25"/>
      <c r="G59" s="25"/>
      <c r="H59" s="25"/>
      <c r="I59" s="25"/>
      <c r="J59" s="25"/>
      <c r="K59" s="25"/>
      <c r="L59" s="25"/>
      <c r="M59" s="25"/>
      <c r="N59" s="19">
        <v>0</v>
      </c>
      <c r="O59" s="14"/>
      <c r="P59" s="14"/>
    </row>
    <row r="60" spans="1:16" ht="18" customHeight="1">
      <c r="A60" s="49" t="s">
        <v>62</v>
      </c>
      <c r="B60" s="50"/>
      <c r="C60" s="25">
        <v>100</v>
      </c>
      <c r="D60" s="25">
        <v>100</v>
      </c>
      <c r="E60" s="19">
        <v>87.3</v>
      </c>
      <c r="F60" s="25"/>
      <c r="G60" s="25"/>
      <c r="H60" s="25"/>
      <c r="I60" s="25"/>
      <c r="J60" s="25"/>
      <c r="K60" s="25"/>
      <c r="L60" s="25"/>
      <c r="M60" s="25"/>
      <c r="N60" s="19">
        <v>100</v>
      </c>
      <c r="O60" s="7"/>
      <c r="P60" s="7"/>
    </row>
    <row r="61" spans="1:16" ht="24" customHeight="1">
      <c r="A61" s="35" t="s">
        <v>31</v>
      </c>
      <c r="B61" s="35"/>
      <c r="C61" s="19">
        <v>1544.1</v>
      </c>
      <c r="D61" s="19">
        <v>1931.4</v>
      </c>
      <c r="E61" s="19">
        <v>1402.1</v>
      </c>
      <c r="F61" s="19"/>
      <c r="G61" s="19"/>
      <c r="H61" s="19"/>
      <c r="I61" s="19"/>
      <c r="J61" s="19"/>
      <c r="K61" s="19"/>
      <c r="L61" s="19"/>
      <c r="M61" s="19"/>
      <c r="N61" s="19">
        <v>1541</v>
      </c>
      <c r="O61" s="52"/>
      <c r="P61" s="52"/>
    </row>
    <row r="62" spans="1:16" ht="19.5" customHeight="1">
      <c r="A62" s="75" t="s">
        <v>51</v>
      </c>
      <c r="B62" s="76"/>
      <c r="C62" s="19">
        <v>447.1</v>
      </c>
      <c r="D62" s="19">
        <v>447.1</v>
      </c>
      <c r="E62" s="19">
        <v>189.3</v>
      </c>
      <c r="F62" s="19"/>
      <c r="G62" s="19"/>
      <c r="H62" s="19"/>
      <c r="I62" s="19"/>
      <c r="J62" s="19"/>
      <c r="K62" s="19"/>
      <c r="L62" s="19"/>
      <c r="M62" s="19"/>
      <c r="N62" s="19">
        <v>214.1</v>
      </c>
      <c r="O62" s="48"/>
      <c r="P62" s="48"/>
    </row>
    <row r="63" spans="1:16" ht="47.25" customHeight="1">
      <c r="A63" s="49" t="s">
        <v>61</v>
      </c>
      <c r="B63" s="50"/>
      <c r="C63" s="19">
        <v>300</v>
      </c>
      <c r="D63" s="19">
        <v>300</v>
      </c>
      <c r="E63" s="19">
        <v>106.1</v>
      </c>
      <c r="F63" s="19"/>
      <c r="G63" s="19"/>
      <c r="H63" s="19"/>
      <c r="I63" s="19"/>
      <c r="J63" s="19"/>
      <c r="K63" s="19"/>
      <c r="L63" s="19"/>
      <c r="M63" s="19"/>
      <c r="N63" s="19">
        <v>142.6</v>
      </c>
      <c r="O63" s="15"/>
      <c r="P63" s="15"/>
    </row>
    <row r="64" spans="1:16" ht="19.5" customHeight="1">
      <c r="A64" s="49" t="s">
        <v>60</v>
      </c>
      <c r="B64" s="71"/>
      <c r="C64" s="19">
        <v>142</v>
      </c>
      <c r="D64" s="19">
        <v>188</v>
      </c>
      <c r="E64" s="19">
        <v>159.1</v>
      </c>
      <c r="F64" s="19"/>
      <c r="G64" s="19"/>
      <c r="H64" s="19"/>
      <c r="I64" s="19"/>
      <c r="J64" s="19"/>
      <c r="K64" s="19"/>
      <c r="L64" s="19"/>
      <c r="M64" s="19"/>
      <c r="N64" s="19">
        <v>188</v>
      </c>
      <c r="O64" s="15"/>
      <c r="P64" s="15"/>
    </row>
    <row r="65" spans="1:16" ht="19.5" customHeight="1">
      <c r="A65" s="49" t="s">
        <v>76</v>
      </c>
      <c r="B65" s="71"/>
      <c r="C65" s="19">
        <v>0</v>
      </c>
      <c r="D65" s="19">
        <v>408</v>
      </c>
      <c r="E65" s="19">
        <v>408</v>
      </c>
      <c r="F65" s="19"/>
      <c r="G65" s="19"/>
      <c r="H65" s="19"/>
      <c r="I65" s="19"/>
      <c r="J65" s="19"/>
      <c r="K65" s="19"/>
      <c r="L65" s="19"/>
      <c r="M65" s="19"/>
      <c r="N65" s="19">
        <v>408</v>
      </c>
      <c r="O65" s="15"/>
      <c r="P65" s="15"/>
    </row>
    <row r="66" spans="1:16" ht="19.5" customHeight="1">
      <c r="A66" s="49" t="s">
        <v>52</v>
      </c>
      <c r="B66" s="50"/>
      <c r="C66" s="19">
        <v>100</v>
      </c>
      <c r="D66" s="19">
        <v>50</v>
      </c>
      <c r="E66" s="19">
        <v>25</v>
      </c>
      <c r="F66" s="19"/>
      <c r="G66" s="19"/>
      <c r="H66" s="19"/>
      <c r="I66" s="19"/>
      <c r="J66" s="19"/>
      <c r="K66" s="19"/>
      <c r="L66" s="19"/>
      <c r="M66" s="19"/>
      <c r="N66" s="19">
        <v>50</v>
      </c>
      <c r="O66" s="15"/>
      <c r="P66" s="15"/>
    </row>
    <row r="67" spans="1:16" ht="19.5" customHeight="1">
      <c r="A67" s="49" t="s">
        <v>82</v>
      </c>
      <c r="B67" s="71"/>
      <c r="C67" s="19">
        <v>0</v>
      </c>
      <c r="D67" s="19">
        <v>40</v>
      </c>
      <c r="E67" s="19">
        <v>40</v>
      </c>
      <c r="F67" s="19"/>
      <c r="G67" s="19"/>
      <c r="H67" s="19"/>
      <c r="I67" s="19"/>
      <c r="J67" s="19"/>
      <c r="K67" s="19"/>
      <c r="L67" s="19"/>
      <c r="M67" s="19"/>
      <c r="N67" s="19">
        <v>40</v>
      </c>
      <c r="O67" s="15"/>
      <c r="P67" s="15"/>
    </row>
    <row r="68" spans="1:16" ht="19.5" customHeight="1">
      <c r="A68" s="49" t="s">
        <v>55</v>
      </c>
      <c r="B68" s="71"/>
      <c r="C68" s="19">
        <v>100</v>
      </c>
      <c r="D68" s="19">
        <v>100</v>
      </c>
      <c r="E68" s="19">
        <v>76.3</v>
      </c>
      <c r="F68" s="19"/>
      <c r="G68" s="19"/>
      <c r="H68" s="19"/>
      <c r="I68" s="19"/>
      <c r="J68" s="19"/>
      <c r="K68" s="19"/>
      <c r="L68" s="19"/>
      <c r="M68" s="19"/>
      <c r="N68" s="19">
        <v>100</v>
      </c>
      <c r="O68" s="15"/>
      <c r="P68" s="15"/>
    </row>
    <row r="69" spans="1:16" ht="19.5" customHeight="1">
      <c r="A69" s="49" t="s">
        <v>57</v>
      </c>
      <c r="B69" s="50"/>
      <c r="C69" s="19">
        <v>0</v>
      </c>
      <c r="D69" s="19">
        <v>62.9</v>
      </c>
      <c r="E69" s="19">
        <v>62.9</v>
      </c>
      <c r="F69" s="19"/>
      <c r="G69" s="19"/>
      <c r="H69" s="19"/>
      <c r="I69" s="19"/>
      <c r="J69" s="19"/>
      <c r="K69" s="19"/>
      <c r="L69" s="19"/>
      <c r="M69" s="19"/>
      <c r="N69" s="19">
        <v>62.9</v>
      </c>
      <c r="O69" s="15"/>
      <c r="P69" s="15"/>
    </row>
    <row r="70" spans="1:16" ht="19.5" customHeight="1">
      <c r="A70" s="49" t="s">
        <v>58</v>
      </c>
      <c r="B70" s="71"/>
      <c r="C70" s="19">
        <v>155</v>
      </c>
      <c r="D70" s="19">
        <v>83</v>
      </c>
      <c r="E70" s="19">
        <v>83</v>
      </c>
      <c r="F70" s="19"/>
      <c r="G70" s="19"/>
      <c r="H70" s="19"/>
      <c r="I70" s="19"/>
      <c r="J70" s="19"/>
      <c r="K70" s="19"/>
      <c r="L70" s="19"/>
      <c r="M70" s="19"/>
      <c r="N70" s="19">
        <v>83</v>
      </c>
      <c r="O70" s="15"/>
      <c r="P70" s="15"/>
    </row>
    <row r="71" spans="1:16" ht="19.5" customHeight="1">
      <c r="A71" s="49" t="s">
        <v>63</v>
      </c>
      <c r="B71" s="50"/>
      <c r="C71" s="19">
        <v>300</v>
      </c>
      <c r="D71" s="19">
        <v>252.4</v>
      </c>
      <c r="E71" s="19">
        <v>252.4</v>
      </c>
      <c r="F71" s="19"/>
      <c r="G71" s="19"/>
      <c r="H71" s="19"/>
      <c r="I71" s="19"/>
      <c r="J71" s="19"/>
      <c r="K71" s="19"/>
      <c r="L71" s="19"/>
      <c r="M71" s="19"/>
      <c r="N71" s="19">
        <v>252.4</v>
      </c>
      <c r="O71" s="15"/>
      <c r="P71" s="15"/>
    </row>
    <row r="72" spans="1:16" ht="19.5" customHeight="1">
      <c r="A72" s="49" t="s">
        <v>64</v>
      </c>
      <c r="B72" s="71"/>
      <c r="C72" s="19">
        <v>0</v>
      </c>
      <c r="D72" s="19">
        <v>0</v>
      </c>
      <c r="E72" s="19">
        <v>0</v>
      </c>
      <c r="F72" s="19"/>
      <c r="G72" s="19"/>
      <c r="H72" s="19"/>
      <c r="I72" s="19"/>
      <c r="J72" s="19"/>
      <c r="K72" s="19"/>
      <c r="L72" s="19"/>
      <c r="M72" s="19"/>
      <c r="N72" s="19">
        <v>0</v>
      </c>
      <c r="O72" s="15"/>
      <c r="P72" s="15"/>
    </row>
    <row r="73" spans="1:16" ht="27" customHeight="1">
      <c r="A73" s="41" t="s">
        <v>69</v>
      </c>
      <c r="B73" s="53"/>
      <c r="C73" s="19">
        <v>0</v>
      </c>
      <c r="D73" s="19">
        <v>0</v>
      </c>
      <c r="E73" s="19">
        <v>0</v>
      </c>
      <c r="F73" s="19"/>
      <c r="G73" s="19"/>
      <c r="H73" s="19"/>
      <c r="I73" s="19"/>
      <c r="J73" s="19"/>
      <c r="K73" s="19"/>
      <c r="L73" s="19"/>
      <c r="M73" s="19"/>
      <c r="N73" s="19">
        <v>0</v>
      </c>
      <c r="O73" s="8"/>
      <c r="P73" s="9"/>
    </row>
    <row r="74" spans="1:16" s="33" customFormat="1" ht="20.25" customHeight="1">
      <c r="A74" s="54" t="s">
        <v>23</v>
      </c>
      <c r="B74" s="55"/>
      <c r="C74" s="32">
        <v>0</v>
      </c>
      <c r="D74" s="32">
        <v>85</v>
      </c>
      <c r="E74" s="32">
        <v>0</v>
      </c>
      <c r="F74" s="32"/>
      <c r="G74" s="32"/>
      <c r="H74" s="32"/>
      <c r="I74" s="32"/>
      <c r="J74" s="32"/>
      <c r="K74" s="32"/>
      <c r="L74" s="32"/>
      <c r="M74" s="32"/>
      <c r="N74" s="32">
        <v>0</v>
      </c>
      <c r="O74" s="38"/>
      <c r="P74" s="38"/>
    </row>
    <row r="75" spans="1:16" ht="36" customHeight="1">
      <c r="A75" s="72" t="s">
        <v>44</v>
      </c>
      <c r="B75" s="72"/>
      <c r="C75" s="19">
        <v>2852.2</v>
      </c>
      <c r="D75" s="19">
        <v>3843.4</v>
      </c>
      <c r="E75" s="19">
        <v>2466.8</v>
      </c>
      <c r="F75" s="19"/>
      <c r="G75" s="19"/>
      <c r="H75" s="19"/>
      <c r="I75" s="19"/>
      <c r="J75" s="19"/>
      <c r="K75" s="19"/>
      <c r="L75" s="19"/>
      <c r="M75" s="19"/>
      <c r="N75" s="19">
        <v>3843.4</v>
      </c>
      <c r="O75" s="39"/>
      <c r="P75" s="39"/>
    </row>
    <row r="76" spans="1:16" ht="51" customHeight="1">
      <c r="A76" s="85" t="s">
        <v>78</v>
      </c>
      <c r="B76" s="86"/>
      <c r="C76" s="19">
        <v>9546.4</v>
      </c>
      <c r="D76" s="19">
        <v>6176.1</v>
      </c>
      <c r="E76" s="19">
        <v>2612.5</v>
      </c>
      <c r="F76" s="19"/>
      <c r="G76" s="19"/>
      <c r="H76" s="19"/>
      <c r="I76" s="19"/>
      <c r="J76" s="19"/>
      <c r="K76" s="19"/>
      <c r="L76" s="19"/>
      <c r="M76" s="19"/>
      <c r="N76" s="19">
        <v>4738.5</v>
      </c>
      <c r="O76" s="39"/>
      <c r="P76" s="39"/>
    </row>
    <row r="77" spans="1:16" ht="21.75" customHeight="1">
      <c r="A77" s="35" t="s">
        <v>13</v>
      </c>
      <c r="B77" s="35"/>
      <c r="C77" s="19">
        <v>75.6</v>
      </c>
      <c r="D77" s="19">
        <v>36</v>
      </c>
      <c r="E77" s="19">
        <v>30</v>
      </c>
      <c r="F77" s="19"/>
      <c r="G77" s="19"/>
      <c r="H77" s="19"/>
      <c r="I77" s="19"/>
      <c r="J77" s="19"/>
      <c r="K77" s="19"/>
      <c r="L77" s="19"/>
      <c r="M77" s="19"/>
      <c r="N77" s="19">
        <v>36</v>
      </c>
      <c r="O77" s="51"/>
      <c r="P77" s="51"/>
    </row>
    <row r="78" spans="1:16" ht="15.75" customHeight="1">
      <c r="A78" s="35" t="s">
        <v>32</v>
      </c>
      <c r="B78" s="35"/>
      <c r="C78" s="19">
        <v>1460.1</v>
      </c>
      <c r="D78" s="19">
        <v>1223.3</v>
      </c>
      <c r="E78" s="19">
        <v>733.3</v>
      </c>
      <c r="F78" s="19"/>
      <c r="G78" s="19"/>
      <c r="H78" s="19"/>
      <c r="I78" s="19"/>
      <c r="J78" s="19"/>
      <c r="K78" s="19"/>
      <c r="L78" s="19"/>
      <c r="M78" s="19"/>
      <c r="N78" s="19">
        <v>831.3</v>
      </c>
      <c r="O78" s="52"/>
      <c r="P78" s="52"/>
    </row>
    <row r="79" spans="1:16" ht="16.5" customHeight="1">
      <c r="A79" s="75" t="s">
        <v>65</v>
      </c>
      <c r="B79" s="76"/>
      <c r="C79" s="19">
        <v>278</v>
      </c>
      <c r="D79" s="19">
        <v>256</v>
      </c>
      <c r="E79" s="19">
        <v>44</v>
      </c>
      <c r="F79" s="19"/>
      <c r="G79" s="19"/>
      <c r="H79" s="19"/>
      <c r="I79" s="19"/>
      <c r="J79" s="19"/>
      <c r="K79" s="19"/>
      <c r="L79" s="19"/>
      <c r="M79" s="19"/>
      <c r="N79" s="19">
        <v>48</v>
      </c>
      <c r="O79" s="43"/>
      <c r="P79" s="43"/>
    </row>
    <row r="80" spans="1:16" ht="16.5" customHeight="1">
      <c r="A80" s="41" t="s">
        <v>66</v>
      </c>
      <c r="B80" s="42"/>
      <c r="C80" s="19">
        <v>400</v>
      </c>
      <c r="D80" s="19">
        <v>202.2</v>
      </c>
      <c r="E80" s="19">
        <v>50</v>
      </c>
      <c r="F80" s="19"/>
      <c r="G80" s="19"/>
      <c r="H80" s="19"/>
      <c r="I80" s="19"/>
      <c r="J80" s="19"/>
      <c r="K80" s="19"/>
      <c r="L80" s="19"/>
      <c r="M80" s="19"/>
      <c r="N80" s="19">
        <v>50</v>
      </c>
      <c r="O80" s="43"/>
      <c r="P80" s="43"/>
    </row>
    <row r="81" spans="1:16" ht="28.5" customHeight="1">
      <c r="A81" s="41" t="s">
        <v>67</v>
      </c>
      <c r="B81" s="42"/>
      <c r="C81" s="19">
        <v>11.8</v>
      </c>
      <c r="D81" s="19">
        <v>15.3</v>
      </c>
      <c r="E81" s="19">
        <v>15.2</v>
      </c>
      <c r="F81" s="19"/>
      <c r="G81" s="19"/>
      <c r="H81" s="19"/>
      <c r="I81" s="19"/>
      <c r="J81" s="19"/>
      <c r="K81" s="19"/>
      <c r="L81" s="19"/>
      <c r="M81" s="19"/>
      <c r="N81" s="19">
        <v>15.2</v>
      </c>
      <c r="O81" s="43"/>
      <c r="P81" s="43"/>
    </row>
    <row r="82" spans="1:16" ht="18" customHeight="1">
      <c r="A82" s="49" t="s">
        <v>68</v>
      </c>
      <c r="B82" s="50"/>
      <c r="C82" s="19">
        <v>486.7</v>
      </c>
      <c r="D82" s="19">
        <v>503.5</v>
      </c>
      <c r="E82" s="19">
        <v>503.5</v>
      </c>
      <c r="F82" s="19"/>
      <c r="G82" s="19"/>
      <c r="H82" s="19"/>
      <c r="I82" s="19"/>
      <c r="J82" s="19"/>
      <c r="K82" s="19"/>
      <c r="L82" s="19"/>
      <c r="M82" s="19"/>
      <c r="N82" s="19">
        <v>503.5</v>
      </c>
      <c r="O82" s="43"/>
      <c r="P82" s="44"/>
    </row>
    <row r="83" spans="1:16" ht="18" customHeight="1">
      <c r="A83" s="49" t="s">
        <v>70</v>
      </c>
      <c r="B83" s="50"/>
      <c r="C83" s="27">
        <v>113.3</v>
      </c>
      <c r="D83" s="27">
        <v>96.5</v>
      </c>
      <c r="E83" s="27">
        <v>62.5</v>
      </c>
      <c r="F83" s="27"/>
      <c r="G83" s="27"/>
      <c r="H83" s="27"/>
      <c r="I83" s="27"/>
      <c r="J83" s="27"/>
      <c r="K83" s="27"/>
      <c r="L83" s="27"/>
      <c r="M83" s="27"/>
      <c r="N83" s="19">
        <v>96.5</v>
      </c>
      <c r="O83" s="16"/>
      <c r="P83" s="17"/>
    </row>
    <row r="84" spans="1:16" ht="33" customHeight="1">
      <c r="A84" s="49" t="s">
        <v>69</v>
      </c>
      <c r="B84" s="50"/>
      <c r="C84" s="27">
        <v>157.3</v>
      </c>
      <c r="D84" s="27">
        <v>149.8</v>
      </c>
      <c r="E84" s="27">
        <v>58.1</v>
      </c>
      <c r="F84" s="27"/>
      <c r="G84" s="27"/>
      <c r="H84" s="27"/>
      <c r="I84" s="27"/>
      <c r="J84" s="27"/>
      <c r="K84" s="27"/>
      <c r="L84" s="27"/>
      <c r="M84" s="27"/>
      <c r="N84" s="19">
        <v>88.1</v>
      </c>
      <c r="O84" s="16"/>
      <c r="P84" s="17"/>
    </row>
    <row r="85" spans="1:16" ht="21.75" customHeight="1">
      <c r="A85" s="77" t="s">
        <v>14</v>
      </c>
      <c r="B85" s="77"/>
      <c r="C85" s="27">
        <v>4734.4</v>
      </c>
      <c r="D85" s="27">
        <v>20966.7</v>
      </c>
      <c r="E85" s="27">
        <v>8394.1</v>
      </c>
      <c r="F85" s="27"/>
      <c r="G85" s="27"/>
      <c r="H85" s="27"/>
      <c r="I85" s="27"/>
      <c r="J85" s="27"/>
      <c r="K85" s="27"/>
      <c r="L85" s="27"/>
      <c r="M85" s="27"/>
      <c r="N85" s="19">
        <v>20656.3</v>
      </c>
      <c r="O85" s="37"/>
      <c r="P85" s="37"/>
    </row>
    <row r="86" spans="1:16" ht="18.75" customHeight="1">
      <c r="A86" s="87" t="s">
        <v>10</v>
      </c>
      <c r="B86" s="87"/>
      <c r="C86" s="19">
        <v>0</v>
      </c>
      <c r="D86" s="19">
        <v>18080.9</v>
      </c>
      <c r="E86" s="19">
        <v>7513.2</v>
      </c>
      <c r="F86" s="19"/>
      <c r="G86" s="19"/>
      <c r="H86" s="19"/>
      <c r="I86" s="19"/>
      <c r="J86" s="19"/>
      <c r="K86" s="19"/>
      <c r="L86" s="19"/>
      <c r="M86" s="19"/>
      <c r="N86" s="19">
        <v>18080.9</v>
      </c>
      <c r="O86" s="36"/>
      <c r="P86" s="36"/>
    </row>
    <row r="87" spans="1:16" ht="19.5" customHeight="1">
      <c r="A87" s="45" t="s">
        <v>24</v>
      </c>
      <c r="B87" s="45"/>
      <c r="C87" s="19">
        <v>0</v>
      </c>
      <c r="D87" s="19">
        <v>0</v>
      </c>
      <c r="E87" s="19">
        <v>0</v>
      </c>
      <c r="F87" s="19"/>
      <c r="G87" s="19"/>
      <c r="H87" s="19"/>
      <c r="I87" s="19"/>
      <c r="J87" s="19"/>
      <c r="K87" s="19"/>
      <c r="L87" s="19"/>
      <c r="M87" s="19"/>
      <c r="N87" s="19">
        <v>0</v>
      </c>
      <c r="O87" s="37"/>
      <c r="P87" s="37"/>
    </row>
    <row r="88" spans="1:16" ht="21.75" customHeight="1">
      <c r="A88" s="45" t="s">
        <v>71</v>
      </c>
      <c r="B88" s="45"/>
      <c r="C88" s="19">
        <v>227</v>
      </c>
      <c r="D88" s="19">
        <v>232.8</v>
      </c>
      <c r="E88" s="19">
        <v>159.2</v>
      </c>
      <c r="F88" s="19"/>
      <c r="G88" s="19"/>
      <c r="H88" s="19"/>
      <c r="I88" s="19"/>
      <c r="J88" s="19"/>
      <c r="K88" s="19"/>
      <c r="L88" s="19"/>
      <c r="M88" s="19"/>
      <c r="N88" s="19">
        <v>219.7</v>
      </c>
      <c r="O88" s="37"/>
      <c r="P88" s="37"/>
    </row>
    <row r="89" spans="1:16" ht="36.75" customHeight="1">
      <c r="A89" s="46" t="s">
        <v>15</v>
      </c>
      <c r="B89" s="46"/>
      <c r="C89" s="19">
        <v>14896.8</v>
      </c>
      <c r="D89" s="19">
        <v>14991.8</v>
      </c>
      <c r="E89" s="19">
        <v>12433.3</v>
      </c>
      <c r="F89" s="21"/>
      <c r="G89" s="21"/>
      <c r="H89" s="21"/>
      <c r="I89" s="21"/>
      <c r="J89" s="21"/>
      <c r="K89" s="21"/>
      <c r="L89" s="21"/>
      <c r="M89" s="21"/>
      <c r="N89" s="19">
        <v>14117.4</v>
      </c>
      <c r="O89" s="37"/>
      <c r="P89" s="37"/>
    </row>
    <row r="90" spans="1:15" ht="31.5" customHeight="1">
      <c r="A90" s="40" t="s">
        <v>16</v>
      </c>
      <c r="B90" s="40"/>
      <c r="C90" s="28">
        <f>C7-C33</f>
        <v>-2968.100000000006</v>
      </c>
      <c r="D90" s="28">
        <f>D7-D33</f>
        <v>-11322.000000000015</v>
      </c>
      <c r="E90" s="28">
        <f>E7-E33</f>
        <v>-462.59999999999127</v>
      </c>
      <c r="F90" s="28"/>
      <c r="G90" s="28"/>
      <c r="H90" s="28"/>
      <c r="I90" s="28"/>
      <c r="J90" s="28"/>
      <c r="K90" s="28"/>
      <c r="L90" s="28"/>
      <c r="M90" s="28"/>
      <c r="N90" s="28">
        <f>N7-N33</f>
        <v>-11550</v>
      </c>
      <c r="O90" s="6"/>
    </row>
    <row r="91" spans="1:14" ht="47.25" customHeight="1">
      <c r="A91" s="34" t="s">
        <v>77</v>
      </c>
      <c r="B91" s="34"/>
      <c r="C91" s="34"/>
      <c r="D91" s="34"/>
      <c r="E91" s="30"/>
      <c r="F91" s="29"/>
      <c r="G91" s="29"/>
      <c r="H91" s="29"/>
      <c r="I91" s="29"/>
      <c r="J91" s="29"/>
      <c r="K91" s="29"/>
      <c r="L91" s="29"/>
      <c r="M91" s="29"/>
      <c r="N91" s="29"/>
    </row>
    <row r="92" spans="1:14" ht="15">
      <c r="A92" s="47" t="s">
        <v>79</v>
      </c>
      <c r="B92" s="47"/>
      <c r="C92" s="30"/>
      <c r="D92" s="30"/>
      <c r="E92" s="30"/>
      <c r="F92" s="29"/>
      <c r="G92" s="29"/>
      <c r="H92" s="29"/>
      <c r="I92" s="29"/>
      <c r="J92" s="29"/>
      <c r="K92" s="29"/>
      <c r="L92" s="29"/>
      <c r="M92" s="29"/>
      <c r="N92" s="29"/>
    </row>
    <row r="93" spans="1:14" ht="15">
      <c r="A93" s="29"/>
      <c r="B93" s="29"/>
      <c r="C93" s="30"/>
      <c r="D93" s="30"/>
      <c r="E93" s="30"/>
      <c r="F93" s="29"/>
      <c r="G93" s="29"/>
      <c r="H93" s="29"/>
      <c r="I93" s="29"/>
      <c r="J93" s="29"/>
      <c r="K93" s="29"/>
      <c r="L93" s="29"/>
      <c r="M93" s="29"/>
      <c r="N93" s="29"/>
    </row>
    <row r="94" spans="8:13" ht="15">
      <c r="H94" s="3"/>
      <c r="I94" s="3"/>
      <c r="J94" s="3"/>
      <c r="K94" s="3"/>
      <c r="L94" s="3"/>
      <c r="M94" s="3"/>
    </row>
  </sheetData>
  <sheetProtection/>
  <mergeCells count="114">
    <mergeCell ref="A2:N2"/>
    <mergeCell ref="A8:B8"/>
    <mergeCell ref="A9:B9"/>
    <mergeCell ref="C5:N5"/>
    <mergeCell ref="F6:M6"/>
    <mergeCell ref="A32:B32"/>
    <mergeCell ref="A20:B20"/>
    <mergeCell ref="A7:B7"/>
    <mergeCell ref="A31:B31"/>
    <mergeCell ref="A21:B21"/>
    <mergeCell ref="A38:B38"/>
    <mergeCell ref="A39:B39"/>
    <mergeCell ref="A56:B56"/>
    <mergeCell ref="A86:B86"/>
    <mergeCell ref="A79:B79"/>
    <mergeCell ref="A49:B49"/>
    <mergeCell ref="A52:B52"/>
    <mergeCell ref="A54:B54"/>
    <mergeCell ref="A41:B41"/>
    <mergeCell ref="A27:B27"/>
    <mergeCell ref="A28:B28"/>
    <mergeCell ref="A10:B10"/>
    <mergeCell ref="A5:B6"/>
    <mergeCell ref="A40:B40"/>
    <mergeCell ref="A13:B13"/>
    <mergeCell ref="A14:B14"/>
    <mergeCell ref="A12:B12"/>
    <mergeCell ref="A30:B30"/>
    <mergeCell ref="A44:B44"/>
    <mergeCell ref="A62:B62"/>
    <mergeCell ref="A78:B78"/>
    <mergeCell ref="A85:B85"/>
    <mergeCell ref="A82:B82"/>
    <mergeCell ref="A63:B63"/>
    <mergeCell ref="A66:B66"/>
    <mergeCell ref="A67:B67"/>
    <mergeCell ref="A68:B68"/>
    <mergeCell ref="A69:B69"/>
    <mergeCell ref="A72:B72"/>
    <mergeCell ref="A65:B65"/>
    <mergeCell ref="O61:P61"/>
    <mergeCell ref="A59:B59"/>
    <mergeCell ref="A51:B51"/>
    <mergeCell ref="A57:B57"/>
    <mergeCell ref="A58:B58"/>
    <mergeCell ref="A70:B70"/>
    <mergeCell ref="A71:B71"/>
    <mergeCell ref="A64:B64"/>
    <mergeCell ref="A61:B61"/>
    <mergeCell ref="A45:B45"/>
    <mergeCell ref="A46:B46"/>
    <mergeCell ref="A47:B47"/>
    <mergeCell ref="A50:B50"/>
    <mergeCell ref="A48:B48"/>
    <mergeCell ref="A60:B60"/>
    <mergeCell ref="O37:P37"/>
    <mergeCell ref="O38:P38"/>
    <mergeCell ref="A53:B53"/>
    <mergeCell ref="A55:B55"/>
    <mergeCell ref="O40:P40"/>
    <mergeCell ref="O42:P42"/>
    <mergeCell ref="O43:P43"/>
    <mergeCell ref="O44:P44"/>
    <mergeCell ref="A42:B42"/>
    <mergeCell ref="A43:B43"/>
    <mergeCell ref="O39:P39"/>
    <mergeCell ref="A36:B36"/>
    <mergeCell ref="A37:B37"/>
    <mergeCell ref="A33:B33"/>
    <mergeCell ref="A34:B34"/>
    <mergeCell ref="A35:B35"/>
    <mergeCell ref="O33:P33"/>
    <mergeCell ref="O34:P34"/>
    <mergeCell ref="O35:P35"/>
    <mergeCell ref="O36:P36"/>
    <mergeCell ref="A22:B22"/>
    <mergeCell ref="A15:B15"/>
    <mergeCell ref="A29:B29"/>
    <mergeCell ref="A17:B17"/>
    <mergeCell ref="A18:B18"/>
    <mergeCell ref="A19:B19"/>
    <mergeCell ref="A23:B23"/>
    <mergeCell ref="A24:B24"/>
    <mergeCell ref="A25:B25"/>
    <mergeCell ref="A26:B26"/>
    <mergeCell ref="A92:B92"/>
    <mergeCell ref="O62:P62"/>
    <mergeCell ref="A83:B83"/>
    <mergeCell ref="A84:B84"/>
    <mergeCell ref="O87:P87"/>
    <mergeCell ref="O77:P77"/>
    <mergeCell ref="O78:P78"/>
    <mergeCell ref="O79:P79"/>
    <mergeCell ref="A73:B73"/>
    <mergeCell ref="A74:B74"/>
    <mergeCell ref="O89:P89"/>
    <mergeCell ref="A90:B90"/>
    <mergeCell ref="A80:B80"/>
    <mergeCell ref="A81:B81"/>
    <mergeCell ref="O82:P82"/>
    <mergeCell ref="O85:P85"/>
    <mergeCell ref="A88:B88"/>
    <mergeCell ref="A87:B87"/>
    <mergeCell ref="A89:B89"/>
    <mergeCell ref="O80:P80"/>
    <mergeCell ref="A77:B77"/>
    <mergeCell ref="O86:P86"/>
    <mergeCell ref="O88:P88"/>
    <mergeCell ref="O74:P74"/>
    <mergeCell ref="O75:P75"/>
    <mergeCell ref="O76:P76"/>
    <mergeCell ref="O81:P81"/>
    <mergeCell ref="A75:B75"/>
    <mergeCell ref="A76:B76"/>
  </mergeCells>
  <printOptions/>
  <pageMargins left="0.7874015748031497" right="0.1968503937007874" top="0.35433070866141736" bottom="0.35433070866141736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Владимировна Скворцова</dc:creator>
  <cp:keywords/>
  <dc:description/>
  <cp:lastModifiedBy>Соколова</cp:lastModifiedBy>
  <cp:lastPrinted>2015-11-27T08:08:40Z</cp:lastPrinted>
  <dcterms:created xsi:type="dcterms:W3CDTF">2015-04-14T12:49:15Z</dcterms:created>
  <dcterms:modified xsi:type="dcterms:W3CDTF">2015-11-27T08:08:49Z</dcterms:modified>
  <cp:category/>
  <cp:version/>
  <cp:contentType/>
  <cp:contentStatus/>
</cp:coreProperties>
</file>