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20115" windowHeight="7875" activeTab="0"/>
  </bookViews>
  <sheets>
    <sheet name="приложение № 6" sheetId="1" r:id="rId1"/>
  </sheets>
  <definedNames/>
  <calcPr fullCalcOnLoad="1"/>
</workbook>
</file>

<file path=xl/sharedStrings.xml><?xml version="1.0" encoding="utf-8"?>
<sst xmlns="http://schemas.openxmlformats.org/spreadsheetml/2006/main" count="264" uniqueCount="257">
  <si>
    <t>Наименование</t>
  </si>
  <si>
    <t>Целевая статья</t>
  </si>
  <si>
    <t>Вид расходов</t>
  </si>
  <si>
    <t>Муниципальная программа «Обеспечение качественным жильем население Пучежского городского поселения»</t>
  </si>
  <si>
    <t>01 0 00 00000</t>
  </si>
  <si>
    <t>Подпрограмма «Субсидирование половины процентной ставки банковского кредита, полученного на приобретение или строительство жилья»</t>
  </si>
  <si>
    <t>01 1 00 00000</t>
  </si>
  <si>
    <t>Основное мероприятие «Поддержка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t>
  </si>
  <si>
    <t>01 1 01 00000</t>
  </si>
  <si>
    <t>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t>
  </si>
  <si>
    <t>Подпрограмма «Проведение текущего и капитального ремонта муниципального жилищного фонда поселения»</t>
  </si>
  <si>
    <t>01 2 00 00000</t>
  </si>
  <si>
    <t>Основное мероприятие «Обеспечение мероприятий по проведению текущего и капитального ремонта муниципального жилищного фонда Пучежского городского поселения»</t>
  </si>
  <si>
    <t>01 2 01 00000</t>
  </si>
  <si>
    <t>Обеспечение мероприятий по проведению текущего и капитального ремонта муниципального жилищного фонда Пучежского городского поселения</t>
  </si>
  <si>
    <t>01 2 01 2001Ж</t>
  </si>
  <si>
    <t>Подпрограмма «Капитальный ремонт общего имущества в многоквартирных домах, расположенных на территории Пучежского городского поселения»</t>
  </si>
  <si>
    <t>01 3 00 00000</t>
  </si>
  <si>
    <t>Основное мероприятие «Обеспечение, за счет средств бюджета поселения, минимального размера взноса на капитальный ремонт общего имущества в многоквартирных домах, расположенных на территории поселения, в части помещений, собственником которых является поселение (муниципальное жилье)»</t>
  </si>
  <si>
    <t>01 3 01 00000</t>
  </si>
  <si>
    <t>Обеспечение, за счет средств бюджета поселения, минимального размера взноса на капитальный ремонт общего имущества в многоквартирных домах, расположенных на территории поселения, в части помещений, собственником которых является поселение (муниципальное жилье)</t>
  </si>
  <si>
    <t>01 3 01 0031Ж</t>
  </si>
  <si>
    <t>Муниципальная программа «Обеспечение качественными услугами жилищно-коммунального хозяйства население Пучежского городского поселения»</t>
  </si>
  <si>
    <t>02 0 00 00000</t>
  </si>
  <si>
    <t>Подпрограмма «Реконструкция, модернизация и капитальный ремонт объектов теплоэнергетического и жилищно-коммунального комплексов Пучежского городского поселения»</t>
  </si>
  <si>
    <t>02 1 00 00000</t>
  </si>
  <si>
    <t>Основное мероприятие «Реконструкция, модернизация и ремонт объектов коммунальной инфраструктуры и обеспечение функционирования систем жизнеобеспечения Пучежского городского поселения»</t>
  </si>
  <si>
    <t>02 1 01 00000</t>
  </si>
  <si>
    <t>Обеспечение функционирования объектов коммунальной инфраструктуры и систем жизнеобеспечения Пучежского городского поселения</t>
  </si>
  <si>
    <t>02 1 01 2011К</t>
  </si>
  <si>
    <t>Подпрограмма «Пожарная безопасность и защита населения Пучежского городского поселения»</t>
  </si>
  <si>
    <t>02 2 00 00000</t>
  </si>
  <si>
    <t>Основное мероприятие «Содержание противопожарных водоемов (пожарных гидрантов) Пучежского городского поселения»</t>
  </si>
  <si>
    <t>02 2 01 00000</t>
  </si>
  <si>
    <t>Содержание противопожарных водоемов (пожарных гидрантов) Пучежского городского поселения</t>
  </si>
  <si>
    <t>02 2 01 0002К</t>
  </si>
  <si>
    <t>Подпрограмма «Обеспечение субсидирования исполнителям коммунальных услуг выпадающих доходов по отоплению жилищного фонда г. Пучежа»</t>
  </si>
  <si>
    <t>02 3 00 00000</t>
  </si>
  <si>
    <t>Основное мероприятие «Предоставление субсидии исполнителям коммунальных услуг, в целях возмещения недополученных доходов, возникающих при оказании услуг по отоплению многоквартирных домов и жилых домов в связи с установлением муниципальным правовым актом Пучежского городского поселения предельного значения 0,0185 Гкал на 1 квадратный метр, применяемого при расчетах с населением за тепловую энергию на отопление»</t>
  </si>
  <si>
    <t>02 3 01 00000</t>
  </si>
  <si>
    <t>Предоставление субсидии исполнителям коммунальных услуг, в целях возмещения недополученных доходов, возникающих при оказании услуг по отоплению многоквартирных домов и жилых домов в связи с установлением муниципальным правовым актом Пучежского городского поселения предельного значения 0,0185 Гкал на 1 квадратный метр, применяемого при расчетах с населением за тепловую энергию на отопление</t>
  </si>
  <si>
    <t>02 3 01 6002К</t>
  </si>
  <si>
    <t>Подпрограмма «Организация льготного банного обслуживания»</t>
  </si>
  <si>
    <t>02 4 00 00000</t>
  </si>
  <si>
    <t>Основное мероприятие «Предоставление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t>
  </si>
  <si>
    <t>02 4 01 00000</t>
  </si>
  <si>
    <t>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t>
  </si>
  <si>
    <t>02 4 01 6003К</t>
  </si>
  <si>
    <t>Подпрограмма «Обеспечение населения Пучежского городского поселения теплоснабжением, водоснабжением, водоотведением и очисткой сточных вод»</t>
  </si>
  <si>
    <t>02 5 00 00000</t>
  </si>
  <si>
    <t>Основное мероприятие «Предоставление субсидий организациям водопроводно- канализационного хозяйства и организациям, осуществляющим горячее водоснабжение, на возмещение выпадающих доходов в результате установления льготных тарифов на холодное водоснабжение и (или) водоотведение, горячее водоснабжение»</t>
  </si>
  <si>
    <t>02 5 01 00000</t>
  </si>
  <si>
    <t>Предоставление субсидий организациям водопроводно- канализационного хозяйства и организациям, осуществляющим горячее водоснабжение, на возмещение выпадающих доходов в результате установления льготных тарифов на холодное водоснабжение и (или) водоотведение, горячее водоснабжение</t>
  </si>
  <si>
    <t>02 5 01 80250</t>
  </si>
  <si>
    <t>Муниципальная программа «Содержание и ремонт автомобильных дорог местного значения Пучежского городского поселения»</t>
  </si>
  <si>
    <t>03 0 00 00000</t>
  </si>
  <si>
    <t>Подпрограмма «Ремонт и содержание дорог общего пользования на территории Пучежского городского поселения»</t>
  </si>
  <si>
    <t>03 1 00 00000</t>
  </si>
  <si>
    <t>Основное мероприятие «Ремонт, капитальный ремонт автомобильных дорог общего пользования местного значения на территории Пучежского городского поселения»</t>
  </si>
  <si>
    <t>03 1 02 00000</t>
  </si>
  <si>
    <t>Ремонт, капитальный ремонт автомобильных дорог общего пользования местного значения на территории Пучежского городского поселения</t>
  </si>
  <si>
    <t>03 1 02 2002Д</t>
  </si>
  <si>
    <t>Основное мероприятие «Ямочный ремонт автомобильных дорог общего пользования местного значения на территории Пучежского городского поселения»</t>
  </si>
  <si>
    <t>03 1 03 00000</t>
  </si>
  <si>
    <t>Ямочный ремонт автомобильных дорог общего пользования местного значения на территории Пучежского городского поселения</t>
  </si>
  <si>
    <t>03 1 03 2003Д</t>
  </si>
  <si>
    <t>03 1 04 00000</t>
  </si>
  <si>
    <t>Ремонт тротуаров на территории Пучежского городского поселения</t>
  </si>
  <si>
    <t>03 1 04 2004Д</t>
  </si>
  <si>
    <t>03 1 05 00000</t>
  </si>
  <si>
    <t>Содержание автомобильных дорог общего пользования местного значения Пучежского городского поселения и сооружений на них</t>
  </si>
  <si>
    <t>03 1 05 2005Д</t>
  </si>
  <si>
    <t>Подпрограмма «Ремонт придомовых территорий многоквартирных жилых домов Пучежского городского поселения»</t>
  </si>
  <si>
    <t>03 2 00 00000</t>
  </si>
  <si>
    <t>Основное мероприятие «Ремонт, капитальный ремонт придомовых территорий на территории Пучежского городского поселения»</t>
  </si>
  <si>
    <t>03 2 01 00000</t>
  </si>
  <si>
    <t>Ремонт, капитальный ремонт придомовых территорий на территории Пучежского городского поселения</t>
  </si>
  <si>
    <t>03 2 01 2006Д</t>
  </si>
  <si>
    <t>Подпрограмма «Повышение безопасности дорожного движения Пучежского городского поселения»</t>
  </si>
  <si>
    <t>03 3 00 00000</t>
  </si>
  <si>
    <t>Основное мероприятие «Приобретение и монтаж видеокамер, оплата услуг по содержанию АПК «Безопасный город»</t>
  </si>
  <si>
    <t>03 3 01 00000</t>
  </si>
  <si>
    <t>03 3 01 2007Д</t>
  </si>
  <si>
    <t>Основное мероприятие «Организация повышения безопасности дорожного движения Пучежского городского поселения»</t>
  </si>
  <si>
    <t>03 3 02 00000</t>
  </si>
  <si>
    <t>Организация повышения безопасности дорожного движения Пучежского городского поселения</t>
  </si>
  <si>
    <t>03 3 02 0004Д</t>
  </si>
  <si>
    <t>Муниципальная программа «Благоустройство и озеленение территории Пучежского городского поселения»</t>
  </si>
  <si>
    <t>04 0 00 00000</t>
  </si>
  <si>
    <t>Подпрограмма «Уличное освещение территории Пучежского городского поселения»</t>
  </si>
  <si>
    <t>04 1 00 00000</t>
  </si>
  <si>
    <t>Основное мероприятие «Организация уличного освещения на территории поселения»</t>
  </si>
  <si>
    <t>04 1 01 00000</t>
  </si>
  <si>
    <t>Организация уличного освещения на территории поселения</t>
  </si>
  <si>
    <t>04 1 01 0005Б</t>
  </si>
  <si>
    <t>Основное мероприятие «Ремонт объектов уличного освещения, замена светильников»</t>
  </si>
  <si>
    <t>04 1 02 00000</t>
  </si>
  <si>
    <t>Ремонт объектов уличного освещения, замена светильников</t>
  </si>
  <si>
    <t>04 1 02 0006Б</t>
  </si>
  <si>
    <t>Подпрограмма «Благоустройство территории Пучежского городского поселения»</t>
  </si>
  <si>
    <t>04 2 00 00000</t>
  </si>
  <si>
    <t>Основное мероприятие «Организация благоустройства на территории Пучежского городского поселения»</t>
  </si>
  <si>
    <t>04 2 01 00000</t>
  </si>
  <si>
    <t>Организация благоустройства на территории Пучежского городского поселения</t>
  </si>
  <si>
    <t>04 2 01 0007Б</t>
  </si>
  <si>
    <t>Основное мероприятие «Благоустройство мест массового отдыха населения на территории Пучежского городского поселения»</t>
  </si>
  <si>
    <t>04 2 02 00000</t>
  </si>
  <si>
    <t>Благоустройство мест массового отдыха населения на территории Пучежского городского поселения</t>
  </si>
  <si>
    <t>04 2 02 0008Б</t>
  </si>
  <si>
    <t>Основное мероприятие «Благоустройство и обеспечение безопасности людей на водных объектах (городской пляж) на территории Пучежского городского поселения»</t>
  </si>
  <si>
    <t>04 2 03 00000</t>
  </si>
  <si>
    <t>Благоустройство и обеспечение безопасности людей на водных объектах (городской пляж) на территории Пучежского городского поселения</t>
  </si>
  <si>
    <t>04 2 03 0009Б</t>
  </si>
  <si>
    <t>Подпрограмма «Озеленение территории Пучежского городского поселения»</t>
  </si>
  <si>
    <t>04 3 00 00000</t>
  </si>
  <si>
    <t>04 3 01 00000</t>
  </si>
  <si>
    <t>04 3 01 0010Б</t>
  </si>
  <si>
    <t>Подпрограмма «Содержание территории городского кладбища»</t>
  </si>
  <si>
    <t>04 4 00 00000</t>
  </si>
  <si>
    <t>Основное мероприятие «Содержание территории городского кладбища»</t>
  </si>
  <si>
    <t>04 4 01 00000</t>
  </si>
  <si>
    <t>Содержание территории городского кладбища</t>
  </si>
  <si>
    <t>04 4 01 0012Б</t>
  </si>
  <si>
    <t>Муниципальная  программа  «Формирование и повышение эффективности управления муниципальной собственностью»</t>
  </si>
  <si>
    <t>05 0 00 00000</t>
  </si>
  <si>
    <t>Подпрограмма «Формирование муниципальной собственности»</t>
  </si>
  <si>
    <t>05 1 00 00000</t>
  </si>
  <si>
    <t>Основное мероприятие «Обеспечение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t>
  </si>
  <si>
    <t>05 1 01 00000</t>
  </si>
  <si>
    <t>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t>
  </si>
  <si>
    <t>05 1 01 0016И</t>
  </si>
  <si>
    <t>Муниципальная  программа «Долгосрочная сбалансированность и устойчивость бюджетной системы Пучежского городского поселения»</t>
  </si>
  <si>
    <t>06 0 00 00000</t>
  </si>
  <si>
    <t>Подпрограмма «Обеспечение финансирования непредвиденных расходов бюджета поселения»</t>
  </si>
  <si>
    <t>06 1 00 00000</t>
  </si>
  <si>
    <t>Основное мероприятие «Резервный фонд Пучежского городского поселения»</t>
  </si>
  <si>
    <t>06 1 01 00000</t>
  </si>
  <si>
    <t>Резервный фонд Пучежского городского поселения</t>
  </si>
  <si>
    <t>06 1 01 0017Р</t>
  </si>
  <si>
    <t>Подпрограмма «Управление муниципальным долгом»</t>
  </si>
  <si>
    <t>06 2 00 00000</t>
  </si>
  <si>
    <t>Основное мероприятие «Обеспечение своевременности и полноты исполнения долговых обязательств Пучежского городского поселения»</t>
  </si>
  <si>
    <t>06 2 01 00000</t>
  </si>
  <si>
    <t>Обслуживание муниципального долга Пучежского городского поселения</t>
  </si>
  <si>
    <t>06 2 01 0035О</t>
  </si>
  <si>
    <t>Непрограммные направления расходов</t>
  </si>
  <si>
    <t>Непрограммные направления деятельности исполнительных органов муниципальной власти Пучежского городского поселения</t>
  </si>
  <si>
    <t>Информационное обеспечение деятельности органов местного самоуправления Пучежского городского поселения</t>
  </si>
  <si>
    <t>Расходы на реализацию Положения о звании «Почетный гражданин г. Пучежа»</t>
  </si>
  <si>
    <t xml:space="preserve">Прочие непрограммные направления </t>
  </si>
  <si>
    <t>всего</t>
  </si>
  <si>
    <t>к решению Совета Пучежского городского поселения</t>
  </si>
  <si>
    <t>Сумма,                             рублей</t>
  </si>
  <si>
    <t>91 3 00 9154Н</t>
  </si>
  <si>
    <t>91 7 00 9180Н</t>
  </si>
  <si>
    <t>91 5 00 9160Н</t>
  </si>
  <si>
    <t>91 4 00 9155Н</t>
  </si>
  <si>
    <t>90 1 00 0023Н</t>
  </si>
  <si>
    <t>90 1 00 0027Н</t>
  </si>
  <si>
    <t>90 1 00 0000Н</t>
  </si>
  <si>
    <t>91 0 00 0000Н</t>
  </si>
  <si>
    <t>91 4 00 9156Н</t>
  </si>
  <si>
    <t>91 6 00 S034Г</t>
  </si>
  <si>
    <t>91 8 00 S034Г</t>
  </si>
  <si>
    <t>01 1 01 9151Ж</t>
  </si>
  <si>
    <t>91 2 00 9152Н</t>
  </si>
  <si>
    <t>91 7 00 9181Н</t>
  </si>
  <si>
    <t>91 5 00 9161Н</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</si>
  <si>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(улучшение условий и охраны труда)</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</si>
  <si>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(улучшение условий и охраны труда)</t>
  </si>
  <si>
    <t>приложение № 6</t>
  </si>
  <si>
    <t>03 1 06 S0510</t>
  </si>
  <si>
    <t>Основное мероприятие «Содержание автомобильных дорог общего пользования местного значения Пучежского городского поселения и сооружений на них"</t>
  </si>
  <si>
    <t>Основное мероприятие «Ремонт тротуаров на территории Пучежского городского поселения"</t>
  </si>
  <si>
    <t>Основное мероприятие «Софинансирование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</si>
  <si>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t>
  </si>
  <si>
    <t>Основное мероприятие «Выполнение работ по осуществлению строительного контроля, включая участие в приемке работ, за строительством, реконструкцией и капитальным ремонтом объектов дорожного хозяйства, в том числе автомобильных дорог и искусственных дорожных сооружений, находящихся в муниципальной собственности поселения»</t>
  </si>
  <si>
    <t>Выполнение работ по осуществлению строительного контроля, включая участие в приемке работ, за строительством, реконструкцией и капитальным ремонтом объектов дорожного хозяйства, в том числе автомобильных дорог и искусственных дорожных сооружений, находящихся в муниципальной собственности поселения</t>
  </si>
  <si>
    <t>03 1 05 0003Д</t>
  </si>
  <si>
    <t>Приобретение и монтаж видеокамер, оплата услуг по содержанию АПК «Безопасный город» (трафик)</t>
  </si>
  <si>
    <t>Оплата услуг по содержанию АПК «Безопасный город» (обслуживание видеокамер)</t>
  </si>
  <si>
    <t>Осуществление первичного воинского учета на территориях, где отсутствуют военные комиссариаты</t>
  </si>
  <si>
    <t>91 5 00 9162Н</t>
  </si>
  <si>
    <t>90 1 00 51180</t>
  </si>
  <si>
    <t>03 3 03 2012Д</t>
  </si>
  <si>
    <t>Основное мероприятие "Формовочная обрезка деревьев, аллей, спиливание и уборка аарийных деревьев на территории Пучежского городского поселения"</t>
  </si>
  <si>
    <t>04 3 02 00000</t>
  </si>
  <si>
    <t>04 3 02 0011Б</t>
  </si>
  <si>
    <t>Муниципальная программа "Формирование современной городской среды в Пучежском городском поселении»</t>
  </si>
  <si>
    <t>08 0 00 00000</t>
  </si>
  <si>
    <t>08 1 01 00000</t>
  </si>
  <si>
    <t>Основное мероприятие "Формирование современной городской среды Пучежского городского поселения"</t>
  </si>
  <si>
    <t>Софинансирование расходов по обеспечению мероприятий по формированию современной городской среды Пучежского городского поселения</t>
  </si>
  <si>
    <t>08 1 01 L5550</t>
  </si>
  <si>
    <t>Организация и проведение мероприятий, связанных с государственными праздниками, юбилейными и памятными датами</t>
  </si>
  <si>
    <t>Пенсионное обеспечение лиц, замещавших выборные муниципальные должности на постоянной основе, муниципальные должности муниципальной службы Пучежского городского поселения</t>
  </si>
  <si>
    <t>90 1 00 0020Н</t>
  </si>
  <si>
    <t>90 1 00 0021Н</t>
  </si>
  <si>
    <t xml:space="preserve">Членские взносы в региональные объединения муниципальных образований в рамках обеспечения деятельности органов муниципальной власти Пучежского городского поселения </t>
  </si>
  <si>
    <t>90 1 00 0022Н</t>
  </si>
  <si>
    <t>Возмещение затрат по погребению отдельных категорий умерших граждан (не имеющих супруга, близких родственников, иных родственников либо законного представителя умершего, либо умерших, личность которых не установлена и они не востребованы из морга)</t>
  </si>
  <si>
    <t>90 1 00 0038Н</t>
  </si>
  <si>
    <t>Основное мероприятие «Озеленение (цветочное оформление, выкашивание травы, побелка деревьев и другие аналогичные работы) на территории Пучежского городского поселения»</t>
  </si>
  <si>
    <t>Озеленение (цветочное оформление, выкашивание травы, побелка  деревьев и другие аналогичные работы) на территории Пучежского городского поселения</t>
  </si>
  <si>
    <t>91 7 00 L5191</t>
  </si>
  <si>
    <t>Подпрограмма «Переселение граждан из аварийного жилищного фонда с учетом необходимости развития малоэтажного строительства на территории Пучежского городского поселения»</t>
  </si>
  <si>
    <t>01 4 00 00000</t>
  </si>
  <si>
    <t>Подпрограмма «Снос аварийного жилого фонда после переселения граждан из аварийного жилого фонда на территории Пучежского городского поселения»</t>
  </si>
  <si>
    <t>Основное мероприятие «Ликвидация многоквартирных домов, признанных в установленном порядке аварийными и подлежащими сносу в связи с физическим износом в процессе их эксплуатации»</t>
  </si>
  <si>
    <t>Ликвидация многоквартирных домов, признанных в установленном порядке аварийными и подлежащими сносу в связи с физическим износом в процессе их эксплуатации</t>
  </si>
  <si>
    <t>Основное мероприятие «Предотвращение чрезвычайных ситуаций и (или) ликвидация их последствий в аварийном жилищном фонде Пучежского городского поселения»</t>
  </si>
  <si>
    <t>Предотвращение чрезвычайных ситуаций и (или) ликвидация их последствий в аварийном жилищном фонде Пучежского городского поселения</t>
  </si>
  <si>
    <t>Разработка, изготовление (корректировка) технической и проектной сметной документации по объектам муниципальной собственности, прохождение государственной экспертизы</t>
  </si>
  <si>
    <t>Основное мероприятие «Разработка, изготовление (корректировка) технической и проектной сметной документации по объектам муниципальной собственности, прохождение государственной экспертизы»</t>
  </si>
  <si>
    <t>05 1 02 2018И</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</si>
  <si>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ведением справочно - адресной работы по учету и регистрации граждан на территории Пучежского городского поселения</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</si>
  <si>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обеспечением условий для развития физической культуры и массового спорта, организацию и проведение физкультурно-оздоровительных и спортивных мероприятий, приобретение спортивного оборудования и инвентаря</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</si>
  <si>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обеспечением условий развития на базе МБОУ ДОД «Детско-юношеский центр» футбола</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</si>
  <si>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организацией и осуществлением мероприятий по работе с детьми и молодежью, поддержкой детских организаций и объединений</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</si>
  <si>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обеспечением населения Пучежского городского поселения услугами организаций культуры</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</si>
  <si>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поэтапным доведением средней заработной платы работникам культуры муниципальных учреждений до средней заработной платы в Ивановской области</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</si>
  <si>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библиотечным обслуживанием населения Пучежского городского поселения</t>
  </si>
  <si>
    <r>
      <t xml:space="preserve">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t>
    </r>
    <r>
      <rPr>
        <sz val="13"/>
        <color indexed="8"/>
        <rFont val="Times New Roman"/>
        <family val="1"/>
      </rPr>
      <t>комплектованием библиотечных фондов муниципальных библиотек (софинансирование)</t>
    </r>
  </si>
  <si>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поэтапным доведением средней заработной платы работникам библиотек муниципальных учреждений до средней заработной платы в Ивановской области</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</si>
  <si>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повышением туристического потенциала Пучежского городского поселения</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</si>
  <si>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предоставлением социальных выплат молодым семьям Пучежского городского поселения на приобретение (строительство) жилого помещения</t>
  </si>
  <si>
    <t>91 9 04 L4970</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</si>
  <si>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предоставлением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</si>
  <si>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91 9 05 S3100</t>
  </si>
  <si>
    <t>01 4 02 2013Ж</t>
  </si>
  <si>
    <t>01 7 00 00000</t>
  </si>
  <si>
    <t>01 7 01 2017Ж</t>
  </si>
  <si>
    <t>от __.__.2019 № ___</t>
  </si>
  <si>
    <t>Распределение бюджетных ассигнований по целевым статьям (муниципальным программам Пучежского городского поселения Пучежского муницмуниципального района и не включенным  в муниципальные программы Пучежского городского поселения Пучежского муниципального района направлениям  деятельности органов муниципальной власти  Пучежского муниципального района), группам видов расходов классификации расходов бюджета Пучежского городского поселения Пучежского муниципального района на 2020 год</t>
  </si>
  <si>
    <t>Основное мероприятие «Денежная компенсация за наем (поднаем) жилых помещений в многоквартирных домах, признанных аварийными на территории Пучежского городского поселения»</t>
  </si>
  <si>
    <t>01 4 03 00000</t>
  </si>
  <si>
    <t>Денежная компенсация за наем (поднаем) жилых помещений в многоквартирных домах, признанных аварийными на территории Пучежского городского поселения</t>
  </si>
  <si>
    <t>01 4 03 0040Ж</t>
  </si>
  <si>
    <t>Основное мероприятие «Управление и распоряжение муниципальным имуществом"</t>
  </si>
  <si>
    <t>05 1 03 00000</t>
  </si>
  <si>
    <t>Обеспечение сохранности и содержания имущества казны Пучежского городского поселения</t>
  </si>
  <si>
    <t>05 1 03 0042И</t>
  </si>
  <si>
    <t xml:space="preserve">Проведение мероприятий по составлению (изменению) списков кандидатов в присяжные заседатели федеральных судов общей юрисдикции в РФ в рамках непрограммных направлений органов муниципальной власти Пучежского городского поселения </t>
  </si>
  <si>
    <t>90 1 00 51200</t>
  </si>
  <si>
    <t>91 7 00 9182Н</t>
  </si>
  <si>
    <t>90 1 00 0045Н</t>
  </si>
  <si>
    <t>Формовочная обрезка деревьев, аллей, спиливание и уборка аварийных деревьев на территории Пучежского городского поселения</t>
  </si>
  <si>
    <t>Муниципальная адресная программа "Переселение граждан из аварийного жилищного фонда на территории Пучежского городского поселения Пучежского муниципального района  Ивановской области на 2019-2025 годы»</t>
  </si>
  <si>
    <t>Подпрограмма «Переселение граждан из многоквартирных домов, признанных в установленном порядке аварийными и подлежащими сносу или реконструкции в связи с физическим износом в процессе их эксплуатации»</t>
  </si>
  <si>
    <t>07 1 00 00000</t>
  </si>
  <si>
    <t>07 0 00 00000</t>
  </si>
  <si>
    <t>Основное мероприятие "Софинансирование расходов на реализацию программы по переселению граждан из аварийного жилищного фонда на территории Пучежского городского поселения"</t>
  </si>
  <si>
    <t>07 1 01 00000</t>
  </si>
  <si>
    <t>Софинансирование расходов на реализацию программы по переселению граждан из аварийного жилищного фонда на территории Пучежского городского поселения</t>
  </si>
  <si>
    <t>07 1 01 0044А</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</si>
  <si>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библиотечным обслуживанием населения (укрепление материально-технической базы)</t>
  </si>
  <si>
    <t>Обеспечение подготовки и проведение выборов депутатов Совета Пучежского городского поселения в рамках непрограммных направлений органов муниципальной власти Пучежского городского поселения</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</si>
</sst>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
    <numFmt numFmtId="178" formatCode="0.000"/>
    <numFmt numFmtId="179" formatCode="0.0000"/>
  </numFmts>
  <fonts count="53">
    <font>
      <sz val="11"/>
      <color theme="1"/>
      <name val="Calibri"/>
      <family val="2"/>
    </font>
    <font>
      <sz val="11"/>
      <color indexed="8"/>
      <name val="Calibri"/>
      <family val="2"/>
    </font>
    <font>
      <sz val="13"/>
      <name val="Times New Roman"/>
      <family val="1"/>
    </font>
    <font>
      <b/>
      <sz val="13"/>
      <name val="Times New Roman"/>
      <family val="1"/>
    </font>
    <font>
      <b/>
      <sz val="11"/>
      <color indexed="8"/>
      <name val="Calibri"/>
      <family val="2"/>
    </font>
    <font>
      <b/>
      <sz val="12"/>
      <color indexed="8"/>
      <name val="Times New Roman"/>
      <family val="1"/>
    </font>
    <font>
      <sz val="13"/>
      <color indexed="8"/>
      <name val="Times New Roman"/>
      <family val="1"/>
    </font>
    <font>
      <i/>
      <sz val="13"/>
      <color indexed="8"/>
      <name val="Times New Roman"/>
      <family val="1"/>
    </font>
    <font>
      <b/>
      <sz val="13"/>
      <color indexed="17"/>
      <name val="Times New Roman"/>
      <family val="1"/>
    </font>
    <font>
      <i/>
      <sz val="13"/>
      <color indexed="10"/>
      <name val="Times New Roman"/>
      <family val="1"/>
    </font>
    <font>
      <b/>
      <sz val="13"/>
      <color indexed="8"/>
      <name val="Times New Roman"/>
      <family val="1"/>
    </font>
    <font>
      <sz val="11"/>
      <color indexed="8"/>
      <name val="Times New Roman"/>
      <family val="1"/>
    </font>
    <font>
      <sz val="8"/>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i/>
      <sz val="13"/>
      <color rgb="FFFF0000"/>
      <name val="Times New Roman"/>
      <family val="1"/>
    </font>
    <font>
      <sz val="13"/>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32" borderId="0" applyNumberFormat="0" applyBorder="0" applyAlignment="0" applyProtection="0"/>
  </cellStyleXfs>
  <cellXfs count="73">
    <xf numFmtId="0" fontId="0" fillId="0" borderId="0" xfId="0" applyFont="1" applyAlignment="1">
      <alignment/>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10" xfId="0" applyFont="1" applyBorder="1" applyAlignment="1">
      <alignment horizontal="justify"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NumberFormat="1" applyAlignment="1">
      <alignment/>
    </xf>
    <xf numFmtId="0" fontId="0" fillId="0" borderId="0" xfId="0" applyBorder="1" applyAlignment="1">
      <alignment/>
    </xf>
    <xf numFmtId="0" fontId="10" fillId="0" borderId="10" xfId="0" applyFont="1" applyBorder="1" applyAlignment="1">
      <alignment/>
    </xf>
    <xf numFmtId="0" fontId="4" fillId="0" borderId="0" xfId="0" applyFont="1" applyAlignment="1">
      <alignment/>
    </xf>
    <xf numFmtId="0" fontId="9" fillId="0" borderId="10" xfId="0" applyFont="1" applyBorder="1" applyAlignment="1">
      <alignment horizontal="justify" vertical="center" wrapText="1"/>
    </xf>
    <xf numFmtId="0" fontId="9" fillId="0" borderId="10" xfId="0" applyFont="1" applyBorder="1" applyAlignment="1">
      <alignment horizontal="center" vertical="center" wrapText="1"/>
    </xf>
    <xf numFmtId="0" fontId="8" fillId="0" borderId="10" xfId="0" applyNumberFormat="1" applyFont="1" applyBorder="1" applyAlignment="1">
      <alignment horizontal="justify" vertical="center" wrapText="1"/>
    </xf>
    <xf numFmtId="0" fontId="8" fillId="0" borderId="10" xfId="0" applyNumberFormat="1"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2" xfId="0" applyFont="1" applyBorder="1" applyAlignment="1">
      <alignment horizontal="justify" vertical="center" wrapText="1"/>
    </xf>
    <xf numFmtId="0" fontId="3" fillId="0" borderId="12" xfId="0" applyFont="1" applyBorder="1" applyAlignment="1">
      <alignment horizontal="center" vertical="center" wrapText="1"/>
    </xf>
    <xf numFmtId="0" fontId="2" fillId="0" borderId="10" xfId="0" applyFont="1" applyBorder="1" applyAlignment="1">
      <alignment horizontal="justify" vertical="center" wrapText="1"/>
    </xf>
    <xf numFmtId="4" fontId="8" fillId="0" borderId="10" xfId="0" applyNumberFormat="1" applyFont="1" applyBorder="1" applyAlignment="1">
      <alignment horizontal="center" vertical="center" wrapText="1"/>
    </xf>
    <xf numFmtId="4" fontId="9" fillId="0" borderId="10"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4" fontId="8"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10" fillId="0" borderId="10" xfId="0" applyNumberFormat="1" applyFont="1" applyBorder="1" applyAlignment="1">
      <alignment/>
    </xf>
    <xf numFmtId="0" fontId="6" fillId="0" borderId="13" xfId="0" applyFont="1" applyBorder="1" applyAlignment="1">
      <alignment horizontal="center" vertical="center" wrapText="1"/>
    </xf>
    <xf numFmtId="0" fontId="6"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50" fillId="0" borderId="10" xfId="0" applyFont="1" applyBorder="1" applyAlignment="1">
      <alignment horizontal="justify"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xf>
    <xf numFmtId="4" fontId="6" fillId="0" borderId="10" xfId="0" applyNumberFormat="1" applyFont="1" applyBorder="1" applyAlignment="1">
      <alignment horizontal="center" vertical="center" wrapText="1"/>
    </xf>
    <xf numFmtId="0" fontId="2" fillId="0" borderId="10" xfId="0" applyFont="1" applyBorder="1" applyAlignment="1">
      <alignment horizontal="justify" vertical="center"/>
    </xf>
    <xf numFmtId="0" fontId="6" fillId="0" borderId="10" xfId="0" applyNumberFormat="1" applyFont="1" applyBorder="1" applyAlignment="1">
      <alignment horizontal="justify" vertical="center" wrapText="1"/>
    </xf>
    <xf numFmtId="0" fontId="6" fillId="0" borderId="10" xfId="0" applyFont="1" applyBorder="1" applyAlignment="1">
      <alignment horizontal="center" vertical="center"/>
    </xf>
    <xf numFmtId="0" fontId="8" fillId="0" borderId="11" xfId="0" applyFont="1" applyFill="1" applyBorder="1" applyAlignment="1">
      <alignment horizontal="justify" vertical="center" wrapText="1"/>
    </xf>
    <xf numFmtId="0" fontId="2" fillId="0" borderId="10" xfId="0" applyNumberFormat="1" applyFont="1" applyBorder="1" applyAlignment="1">
      <alignment horizontal="center" vertical="center" wrapText="1"/>
    </xf>
    <xf numFmtId="0" fontId="51" fillId="0" borderId="10" xfId="0" applyNumberFormat="1" applyFont="1" applyBorder="1" applyAlignment="1">
      <alignment horizontal="center" vertical="center" wrapText="1"/>
    </xf>
    <xf numFmtId="4" fontId="51" fillId="0" borderId="10" xfId="0" applyNumberFormat="1" applyFont="1" applyBorder="1" applyAlignment="1">
      <alignment horizontal="center" vertical="center" wrapText="1"/>
    </xf>
    <xf numFmtId="0" fontId="52" fillId="0" borderId="10" xfId="0" applyNumberFormat="1" applyFont="1" applyBorder="1" applyAlignment="1">
      <alignment horizontal="center" vertical="center" wrapText="1"/>
    </xf>
    <xf numFmtId="4" fontId="52" fillId="0" borderId="10"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wrapText="1"/>
    </xf>
    <xf numFmtId="4" fontId="6" fillId="0" borderId="11" xfId="0" applyNumberFormat="1" applyFont="1" applyBorder="1" applyAlignment="1">
      <alignment horizontal="center" vertical="center" wrapText="1"/>
    </xf>
    <xf numFmtId="0" fontId="51" fillId="0" borderId="10"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2" xfId="0" applyFont="1" applyBorder="1" applyAlignment="1">
      <alignment horizontal="center" vertical="center" wrapText="1"/>
    </xf>
    <xf numFmtId="4" fontId="8"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Alignment="1">
      <alignment/>
    </xf>
    <xf numFmtId="0" fontId="50" fillId="0" borderId="10" xfId="0" applyFont="1" applyBorder="1" applyAlignment="1">
      <alignment horizontal="justify" vertical="center" wrapText="1"/>
    </xf>
    <xf numFmtId="0" fontId="50" fillId="0" borderId="10" xfId="0" applyFont="1" applyBorder="1" applyAlignment="1">
      <alignment horizontal="justify" wrapText="1"/>
    </xf>
    <xf numFmtId="0" fontId="9" fillId="0" borderId="10" xfId="0" applyFont="1" applyBorder="1" applyAlignment="1">
      <alignment horizontal="justify" wrapText="1"/>
    </xf>
    <xf numFmtId="0" fontId="6" fillId="0" borderId="10" xfId="0" applyFont="1" applyFill="1" applyBorder="1" applyAlignment="1">
      <alignment horizontal="center" vertical="center"/>
    </xf>
    <xf numFmtId="4" fontId="6" fillId="0" borderId="10" xfId="0" applyNumberFormat="1" applyFont="1" applyBorder="1" applyAlignment="1">
      <alignment horizontal="center" vertical="center"/>
    </xf>
    <xf numFmtId="0" fontId="50" fillId="0" borderId="10" xfId="0" applyFont="1" applyBorder="1" applyAlignment="1">
      <alignment wrapText="1"/>
    </xf>
    <xf numFmtId="0" fontId="50" fillId="0" borderId="0" xfId="0" applyFont="1" applyAlignment="1">
      <alignment wrapText="1"/>
    </xf>
    <xf numFmtId="4" fontId="6" fillId="0" borderId="10" xfId="0" applyNumberFormat="1" applyFont="1" applyFill="1" applyBorder="1" applyAlignment="1">
      <alignment horizontal="center" vertical="center" wrapText="1"/>
    </xf>
    <xf numFmtId="0" fontId="13" fillId="0" borderId="11" xfId="0" applyNumberFormat="1" applyFont="1" applyBorder="1" applyAlignment="1">
      <alignment horizontal="left" vertical="center" wrapText="1"/>
    </xf>
    <xf numFmtId="4" fontId="2" fillId="0" borderId="14" xfId="0" applyNumberFormat="1" applyFont="1" applyFill="1" applyBorder="1" applyAlignment="1">
      <alignment horizontal="center" vertical="center" wrapText="1"/>
    </xf>
    <xf numFmtId="4" fontId="0" fillId="0" borderId="0" xfId="0" applyNumberFormat="1" applyBorder="1" applyAlignment="1">
      <alignment/>
    </xf>
    <xf numFmtId="0" fontId="6" fillId="0" borderId="0" xfId="0" applyFont="1" applyAlignment="1">
      <alignment horizontal="center"/>
    </xf>
    <xf numFmtId="0" fontId="10" fillId="0" borderId="0" xfId="0" applyFont="1" applyAlignment="1">
      <alignment horizontal="center" vertical="center" wrapText="1"/>
    </xf>
    <xf numFmtId="0" fontId="11" fillId="0" borderId="0" xfId="0" applyFont="1" applyAlignment="1">
      <alignment horizontal="right"/>
    </xf>
    <xf numFmtId="0" fontId="6" fillId="0" borderId="10" xfId="0" applyFont="1" applyBorder="1" applyAlignment="1">
      <alignment horizontal="justify"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43"/>
  <sheetViews>
    <sheetView tabSelected="1" zoomScalePageLayoutView="0" workbookViewId="0" topLeftCell="A94">
      <selection activeCell="A101" sqref="A101:IV104"/>
    </sheetView>
  </sheetViews>
  <sheetFormatPr defaultColWidth="9.140625" defaultRowHeight="15"/>
  <cols>
    <col min="1" max="1" width="65.8515625" style="0" customWidth="1"/>
    <col min="2" max="2" width="17.57421875" style="0" customWidth="1"/>
    <col min="3" max="3" width="10.140625" style="0" customWidth="1"/>
    <col min="4" max="4" width="16.57421875" style="0" customWidth="1"/>
  </cols>
  <sheetData>
    <row r="1" spans="1:4" ht="15">
      <c r="A1" s="71" t="s">
        <v>170</v>
      </c>
      <c r="B1" s="71"/>
      <c r="C1" s="71"/>
      <c r="D1" s="71"/>
    </row>
    <row r="2" spans="1:4" ht="15">
      <c r="A2" s="71" t="s">
        <v>151</v>
      </c>
      <c r="B2" s="71"/>
      <c r="C2" s="71"/>
      <c r="D2" s="71"/>
    </row>
    <row r="3" spans="1:4" ht="15">
      <c r="A3" s="71" t="s">
        <v>232</v>
      </c>
      <c r="B3" s="71"/>
      <c r="C3" s="71"/>
      <c r="D3" s="71"/>
    </row>
    <row r="4" spans="1:4" ht="99" customHeight="1">
      <c r="A4" s="70" t="s">
        <v>233</v>
      </c>
      <c r="B4" s="70"/>
      <c r="C4" s="70"/>
      <c r="D4" s="70"/>
    </row>
    <row r="5" spans="1:4" ht="16.5">
      <c r="A5" s="69"/>
      <c r="B5" s="69"/>
      <c r="C5" s="69"/>
      <c r="D5" s="69"/>
    </row>
    <row r="6" spans="1:4" ht="48.75" customHeight="1">
      <c r="A6" s="2" t="s">
        <v>0</v>
      </c>
      <c r="B6" s="2" t="s">
        <v>1</v>
      </c>
      <c r="C6" s="1" t="s">
        <v>2</v>
      </c>
      <c r="D6" s="1" t="s">
        <v>152</v>
      </c>
    </row>
    <row r="7" spans="1:4" s="9" customFormat="1" ht="49.5">
      <c r="A7" s="15" t="s">
        <v>3</v>
      </c>
      <c r="B7" s="16" t="s">
        <v>4</v>
      </c>
      <c r="C7" s="16"/>
      <c r="D7" s="23">
        <f>D8+D11+D14+D17+D22</f>
        <v>1742000</v>
      </c>
    </row>
    <row r="8" spans="1:4" ht="49.5">
      <c r="A8" s="13" t="s">
        <v>5</v>
      </c>
      <c r="B8" s="14" t="s">
        <v>6</v>
      </c>
      <c r="C8" s="14"/>
      <c r="D8" s="24">
        <f>D9</f>
        <v>200000</v>
      </c>
    </row>
    <row r="9" spans="1:4" ht="115.5">
      <c r="A9" s="6" t="s">
        <v>7</v>
      </c>
      <c r="B9" s="7" t="s">
        <v>8</v>
      </c>
      <c r="C9" s="8"/>
      <c r="D9" s="25">
        <f>D10</f>
        <v>200000</v>
      </c>
    </row>
    <row r="10" spans="1:4" ht="99">
      <c r="A10" s="6" t="s">
        <v>9</v>
      </c>
      <c r="B10" s="7" t="s">
        <v>164</v>
      </c>
      <c r="C10" s="8">
        <v>800</v>
      </c>
      <c r="D10" s="25">
        <v>200000</v>
      </c>
    </row>
    <row r="11" spans="1:4" ht="33">
      <c r="A11" s="13" t="s">
        <v>10</v>
      </c>
      <c r="B11" s="14" t="s">
        <v>11</v>
      </c>
      <c r="C11" s="14"/>
      <c r="D11" s="24">
        <f>D12</f>
        <v>100000</v>
      </c>
    </row>
    <row r="12" spans="1:4" ht="55.5" customHeight="1">
      <c r="A12" s="6" t="s">
        <v>12</v>
      </c>
      <c r="B12" s="7" t="s">
        <v>13</v>
      </c>
      <c r="C12" s="8"/>
      <c r="D12" s="25">
        <f>D13</f>
        <v>100000</v>
      </c>
    </row>
    <row r="13" spans="1:4" ht="49.5">
      <c r="A13" s="6" t="s">
        <v>14</v>
      </c>
      <c r="B13" s="7" t="s">
        <v>15</v>
      </c>
      <c r="C13" s="8">
        <v>200</v>
      </c>
      <c r="D13" s="25">
        <v>100000</v>
      </c>
    </row>
    <row r="14" spans="1:4" ht="49.5">
      <c r="A14" s="13" t="s">
        <v>16</v>
      </c>
      <c r="B14" s="14" t="s">
        <v>17</v>
      </c>
      <c r="C14" s="14"/>
      <c r="D14" s="24">
        <f>D15</f>
        <v>292000</v>
      </c>
    </row>
    <row r="15" spans="1:4" ht="99">
      <c r="A15" s="6" t="s">
        <v>18</v>
      </c>
      <c r="B15" s="7" t="s">
        <v>19</v>
      </c>
      <c r="C15" s="8"/>
      <c r="D15" s="25">
        <f>D16</f>
        <v>292000</v>
      </c>
    </row>
    <row r="16" spans="1:4" ht="82.5">
      <c r="A16" s="32" t="s">
        <v>20</v>
      </c>
      <c r="B16" s="49" t="s">
        <v>21</v>
      </c>
      <c r="C16" s="50">
        <v>200</v>
      </c>
      <c r="D16" s="51">
        <v>292000</v>
      </c>
    </row>
    <row r="17" spans="1:4" ht="66">
      <c r="A17" s="60" t="s">
        <v>205</v>
      </c>
      <c r="B17" s="14" t="s">
        <v>206</v>
      </c>
      <c r="C17" s="45"/>
      <c r="D17" s="46">
        <f>D18+D20</f>
        <v>150000</v>
      </c>
    </row>
    <row r="18" spans="1:4" ht="49.5">
      <c r="A18" s="34" t="s">
        <v>210</v>
      </c>
      <c r="B18" s="56" t="s">
        <v>206</v>
      </c>
      <c r="C18" s="44"/>
      <c r="D18" s="26">
        <f>D19</f>
        <v>100000</v>
      </c>
    </row>
    <row r="19" spans="1:4" ht="49.5">
      <c r="A19" s="34" t="s">
        <v>211</v>
      </c>
      <c r="B19" s="56" t="s">
        <v>229</v>
      </c>
      <c r="C19" s="44">
        <v>200</v>
      </c>
      <c r="D19" s="26">
        <v>100000</v>
      </c>
    </row>
    <row r="20" spans="1:4" s="57" customFormat="1" ht="66">
      <c r="A20" s="63" t="s">
        <v>234</v>
      </c>
      <c r="B20" s="36" t="s">
        <v>235</v>
      </c>
      <c r="C20" s="36"/>
      <c r="D20" s="39">
        <f>D21</f>
        <v>50000</v>
      </c>
    </row>
    <row r="21" spans="1:4" s="57" customFormat="1" ht="49.5">
      <c r="A21" s="64" t="s">
        <v>236</v>
      </c>
      <c r="B21" s="36" t="s">
        <v>237</v>
      </c>
      <c r="C21" s="36">
        <v>300</v>
      </c>
      <c r="D21" s="65">
        <v>50000</v>
      </c>
    </row>
    <row r="22" spans="1:4" ht="49.5">
      <c r="A22" s="52" t="s">
        <v>207</v>
      </c>
      <c r="B22" s="14" t="s">
        <v>230</v>
      </c>
      <c r="C22" s="47"/>
      <c r="D22" s="48">
        <f>D23</f>
        <v>1000000</v>
      </c>
    </row>
    <row r="23" spans="1:4" ht="66">
      <c r="A23" s="34" t="s">
        <v>208</v>
      </c>
      <c r="B23" s="56" t="s">
        <v>230</v>
      </c>
      <c r="C23" s="44"/>
      <c r="D23" s="26">
        <f>D24</f>
        <v>1000000</v>
      </c>
    </row>
    <row r="24" spans="1:4" ht="49.5">
      <c r="A24" s="34" t="s">
        <v>209</v>
      </c>
      <c r="B24" s="56" t="s">
        <v>231</v>
      </c>
      <c r="C24" s="44">
        <v>200</v>
      </c>
      <c r="D24" s="26">
        <v>1000000</v>
      </c>
    </row>
    <row r="25" spans="1:4" ht="54.75" customHeight="1">
      <c r="A25" s="53" t="s">
        <v>22</v>
      </c>
      <c r="B25" s="54" t="s">
        <v>23</v>
      </c>
      <c r="C25" s="54"/>
      <c r="D25" s="55">
        <f>D26+D29+D32+D35</f>
        <v>3800000</v>
      </c>
    </row>
    <row r="26" spans="1:4" ht="66">
      <c r="A26" s="13" t="s">
        <v>24</v>
      </c>
      <c r="B26" s="14" t="s">
        <v>25</v>
      </c>
      <c r="C26" s="5"/>
      <c r="D26" s="24">
        <f>D27</f>
        <v>400000</v>
      </c>
    </row>
    <row r="27" spans="1:4" ht="66">
      <c r="A27" s="6" t="s">
        <v>26</v>
      </c>
      <c r="B27" s="7" t="s">
        <v>27</v>
      </c>
      <c r="C27" s="8"/>
      <c r="D27" s="25">
        <f>D28</f>
        <v>400000</v>
      </c>
    </row>
    <row r="28" spans="1:4" ht="49.5">
      <c r="A28" s="6" t="s">
        <v>28</v>
      </c>
      <c r="B28" s="7" t="s">
        <v>29</v>
      </c>
      <c r="C28" s="8">
        <v>200</v>
      </c>
      <c r="D28" s="25">
        <v>400000</v>
      </c>
    </row>
    <row r="29" spans="1:4" ht="33">
      <c r="A29" s="13" t="s">
        <v>30</v>
      </c>
      <c r="B29" s="14" t="s">
        <v>31</v>
      </c>
      <c r="C29" s="14"/>
      <c r="D29" s="24">
        <f>D30</f>
        <v>100000</v>
      </c>
    </row>
    <row r="30" spans="1:4" ht="49.5">
      <c r="A30" s="6" t="s">
        <v>32</v>
      </c>
      <c r="B30" s="7" t="s">
        <v>33</v>
      </c>
      <c r="C30" s="8"/>
      <c r="D30" s="25">
        <f>D31</f>
        <v>100000</v>
      </c>
    </row>
    <row r="31" spans="1:4" ht="33">
      <c r="A31" s="6" t="s">
        <v>34</v>
      </c>
      <c r="B31" s="7" t="s">
        <v>35</v>
      </c>
      <c r="C31" s="8">
        <v>200</v>
      </c>
      <c r="D31" s="25">
        <v>100000</v>
      </c>
    </row>
    <row r="32" spans="1:4" ht="49.5" hidden="1">
      <c r="A32" s="13" t="s">
        <v>36</v>
      </c>
      <c r="B32" s="14" t="s">
        <v>37</v>
      </c>
      <c r="C32" s="14"/>
      <c r="D32" s="24">
        <f>D33</f>
        <v>0</v>
      </c>
    </row>
    <row r="33" spans="1:4" ht="132" hidden="1">
      <c r="A33" s="6" t="s">
        <v>38</v>
      </c>
      <c r="B33" s="7" t="s">
        <v>39</v>
      </c>
      <c r="C33" s="8"/>
      <c r="D33" s="25">
        <f>D34</f>
        <v>0</v>
      </c>
    </row>
    <row r="34" spans="1:4" ht="132" hidden="1">
      <c r="A34" s="6" t="s">
        <v>40</v>
      </c>
      <c r="B34" s="7" t="s">
        <v>41</v>
      </c>
      <c r="C34" s="8">
        <v>800</v>
      </c>
      <c r="D34" s="25">
        <v>0</v>
      </c>
    </row>
    <row r="35" spans="1:4" ht="33">
      <c r="A35" s="13" t="s">
        <v>42</v>
      </c>
      <c r="B35" s="14" t="s">
        <v>43</v>
      </c>
      <c r="C35" s="14"/>
      <c r="D35" s="24">
        <f>D36</f>
        <v>3300000</v>
      </c>
    </row>
    <row r="36" spans="1:4" ht="115.5">
      <c r="A36" s="6" t="s">
        <v>44</v>
      </c>
      <c r="B36" s="7" t="s">
        <v>45</v>
      </c>
      <c r="C36" s="8"/>
      <c r="D36" s="25">
        <f>D37</f>
        <v>3300000</v>
      </c>
    </row>
    <row r="37" spans="1:4" ht="99">
      <c r="A37" s="6" t="s">
        <v>46</v>
      </c>
      <c r="B37" s="7" t="s">
        <v>47</v>
      </c>
      <c r="C37" s="8">
        <v>800</v>
      </c>
      <c r="D37" s="25">
        <v>3300000</v>
      </c>
    </row>
    <row r="38" spans="1:4" ht="66" hidden="1">
      <c r="A38" s="3" t="s">
        <v>48</v>
      </c>
      <c r="B38" s="4" t="s">
        <v>49</v>
      </c>
      <c r="C38" s="5"/>
      <c r="D38" s="27">
        <v>0</v>
      </c>
    </row>
    <row r="39" spans="1:4" ht="99" hidden="1">
      <c r="A39" s="6" t="s">
        <v>50</v>
      </c>
      <c r="B39" s="7" t="s">
        <v>51</v>
      </c>
      <c r="C39" s="8"/>
      <c r="D39" s="25">
        <v>0</v>
      </c>
    </row>
    <row r="40" spans="1:4" ht="99" hidden="1">
      <c r="A40" s="6" t="s">
        <v>52</v>
      </c>
      <c r="B40" s="7" t="s">
        <v>53</v>
      </c>
      <c r="C40" s="8">
        <v>800</v>
      </c>
      <c r="D40" s="25">
        <v>0</v>
      </c>
    </row>
    <row r="41" spans="1:4" ht="49.5">
      <c r="A41" s="17" t="s">
        <v>54</v>
      </c>
      <c r="B41" s="18" t="s">
        <v>55</v>
      </c>
      <c r="C41" s="18"/>
      <c r="D41" s="23">
        <f>D42+D55+D58</f>
        <v>12989400</v>
      </c>
    </row>
    <row r="42" spans="1:4" ht="49.5">
      <c r="A42" s="13" t="s">
        <v>56</v>
      </c>
      <c r="B42" s="14" t="s">
        <v>57</v>
      </c>
      <c r="C42" s="14"/>
      <c r="D42" s="24">
        <f>D43+D45+D47+D49+D51+D53</f>
        <v>11400000</v>
      </c>
    </row>
    <row r="43" spans="1:4" ht="49.5">
      <c r="A43" s="6" t="s">
        <v>58</v>
      </c>
      <c r="B43" s="7" t="s">
        <v>59</v>
      </c>
      <c r="C43" s="8"/>
      <c r="D43" s="25">
        <f>D44</f>
        <v>1000000</v>
      </c>
    </row>
    <row r="44" spans="1:4" ht="49.5">
      <c r="A44" s="6" t="s">
        <v>60</v>
      </c>
      <c r="B44" s="8" t="s">
        <v>61</v>
      </c>
      <c r="C44" s="8">
        <v>200</v>
      </c>
      <c r="D44" s="39">
        <v>1000000</v>
      </c>
    </row>
    <row r="45" spans="1:4" ht="49.5">
      <c r="A45" s="6" t="s">
        <v>62</v>
      </c>
      <c r="B45" s="8" t="s">
        <v>63</v>
      </c>
      <c r="C45" s="8"/>
      <c r="D45" s="25">
        <f>D46</f>
        <v>800000</v>
      </c>
    </row>
    <row r="46" spans="1:4" ht="49.5">
      <c r="A46" s="6" t="s">
        <v>64</v>
      </c>
      <c r="B46" s="7" t="s">
        <v>65</v>
      </c>
      <c r="C46" s="8">
        <v>200</v>
      </c>
      <c r="D46" s="25">
        <v>800000</v>
      </c>
    </row>
    <row r="47" spans="1:4" ht="33">
      <c r="A47" s="6" t="s">
        <v>173</v>
      </c>
      <c r="B47" s="7" t="s">
        <v>66</v>
      </c>
      <c r="C47" s="8"/>
      <c r="D47" s="25">
        <f>D48</f>
        <v>2100000</v>
      </c>
    </row>
    <row r="48" spans="1:4" ht="33">
      <c r="A48" s="6" t="s">
        <v>67</v>
      </c>
      <c r="B48" s="7" t="s">
        <v>68</v>
      </c>
      <c r="C48" s="8">
        <v>200</v>
      </c>
      <c r="D48" s="25">
        <v>2100000</v>
      </c>
    </row>
    <row r="49" spans="1:4" ht="49.5">
      <c r="A49" s="6" t="s">
        <v>172</v>
      </c>
      <c r="B49" s="7" t="s">
        <v>69</v>
      </c>
      <c r="C49" s="8"/>
      <c r="D49" s="25">
        <f>D50</f>
        <v>4700000</v>
      </c>
    </row>
    <row r="50" spans="1:4" ht="49.5">
      <c r="A50" s="32" t="s">
        <v>70</v>
      </c>
      <c r="B50" s="7" t="s">
        <v>71</v>
      </c>
      <c r="C50" s="8">
        <v>200</v>
      </c>
      <c r="D50" s="25">
        <v>4700000</v>
      </c>
    </row>
    <row r="51" spans="1:4" ht="115.5">
      <c r="A51" s="34" t="s">
        <v>176</v>
      </c>
      <c r="B51" s="31" t="s">
        <v>178</v>
      </c>
      <c r="C51" s="8"/>
      <c r="D51" s="25">
        <f>D52</f>
        <v>900000</v>
      </c>
    </row>
    <row r="52" spans="1:4" ht="99">
      <c r="A52" s="34" t="s">
        <v>177</v>
      </c>
      <c r="B52" s="31" t="s">
        <v>178</v>
      </c>
      <c r="C52" s="8">
        <v>200</v>
      </c>
      <c r="D52" s="25">
        <v>900000</v>
      </c>
    </row>
    <row r="53" spans="1:4" ht="66">
      <c r="A53" s="33" t="s">
        <v>174</v>
      </c>
      <c r="B53" s="8" t="s">
        <v>171</v>
      </c>
      <c r="C53" s="8"/>
      <c r="D53" s="25">
        <f>D54</f>
        <v>1900000</v>
      </c>
    </row>
    <row r="54" spans="1:4" ht="66">
      <c r="A54" s="22" t="s">
        <v>175</v>
      </c>
      <c r="B54" s="8" t="s">
        <v>171</v>
      </c>
      <c r="C54" s="8">
        <v>200</v>
      </c>
      <c r="D54" s="25">
        <v>1900000</v>
      </c>
    </row>
    <row r="55" spans="1:4" ht="49.5">
      <c r="A55" s="13" t="s">
        <v>72</v>
      </c>
      <c r="B55" s="14" t="s">
        <v>73</v>
      </c>
      <c r="C55" s="14"/>
      <c r="D55" s="24">
        <f>D56</f>
        <v>911400</v>
      </c>
    </row>
    <row r="56" spans="1:4" ht="49.5">
      <c r="A56" s="6" t="s">
        <v>74</v>
      </c>
      <c r="B56" s="7" t="s">
        <v>75</v>
      </c>
      <c r="C56" s="8"/>
      <c r="D56" s="25">
        <f>D57</f>
        <v>911400</v>
      </c>
    </row>
    <row r="57" spans="1:4" ht="33">
      <c r="A57" s="6" t="s">
        <v>76</v>
      </c>
      <c r="B57" s="7" t="s">
        <v>77</v>
      </c>
      <c r="C57" s="8">
        <v>200</v>
      </c>
      <c r="D57" s="25">
        <v>911400</v>
      </c>
    </row>
    <row r="58" spans="1:4" ht="33">
      <c r="A58" s="13" t="s">
        <v>78</v>
      </c>
      <c r="B58" s="14" t="s">
        <v>79</v>
      </c>
      <c r="C58" s="14"/>
      <c r="D58" s="24">
        <f>D59+D62</f>
        <v>678000</v>
      </c>
    </row>
    <row r="59" spans="1:4" ht="33">
      <c r="A59" s="6" t="s">
        <v>80</v>
      </c>
      <c r="B59" s="7" t="s">
        <v>81</v>
      </c>
      <c r="C59" s="8"/>
      <c r="D59" s="25">
        <f>D60+D61</f>
        <v>78000</v>
      </c>
    </row>
    <row r="60" spans="1:4" ht="33" hidden="1">
      <c r="A60" s="6" t="s">
        <v>179</v>
      </c>
      <c r="B60" s="7" t="s">
        <v>82</v>
      </c>
      <c r="C60" s="8">
        <v>200</v>
      </c>
      <c r="D60" s="25">
        <v>0</v>
      </c>
    </row>
    <row r="61" spans="1:4" ht="33">
      <c r="A61" s="6" t="s">
        <v>180</v>
      </c>
      <c r="B61" s="8" t="s">
        <v>184</v>
      </c>
      <c r="C61" s="8">
        <v>200</v>
      </c>
      <c r="D61" s="25">
        <v>78000</v>
      </c>
    </row>
    <row r="62" spans="1:4" ht="33.75" customHeight="1">
      <c r="A62" s="6" t="s">
        <v>83</v>
      </c>
      <c r="B62" s="7" t="s">
        <v>84</v>
      </c>
      <c r="C62" s="8"/>
      <c r="D62" s="25">
        <f>D63</f>
        <v>600000</v>
      </c>
    </row>
    <row r="63" spans="1:4" ht="33">
      <c r="A63" s="6" t="s">
        <v>85</v>
      </c>
      <c r="B63" s="7" t="s">
        <v>86</v>
      </c>
      <c r="C63" s="8">
        <v>200</v>
      </c>
      <c r="D63" s="25">
        <v>600000</v>
      </c>
    </row>
    <row r="64" spans="1:4" ht="49.5">
      <c r="A64" s="17" t="s">
        <v>87</v>
      </c>
      <c r="B64" s="18" t="s">
        <v>88</v>
      </c>
      <c r="C64" s="18"/>
      <c r="D64" s="23">
        <f>D65+D70+D77+D82</f>
        <v>9270000</v>
      </c>
    </row>
    <row r="65" spans="1:4" ht="33">
      <c r="A65" s="13" t="s">
        <v>89</v>
      </c>
      <c r="B65" s="14" t="s">
        <v>90</v>
      </c>
      <c r="C65" s="14"/>
      <c r="D65" s="24">
        <f>D66+D68</f>
        <v>3770000</v>
      </c>
    </row>
    <row r="66" spans="1:4" ht="33">
      <c r="A66" s="6" t="s">
        <v>91</v>
      </c>
      <c r="B66" s="7" t="s">
        <v>92</v>
      </c>
      <c r="C66" s="8"/>
      <c r="D66" s="25">
        <f>D67</f>
        <v>3100000</v>
      </c>
    </row>
    <row r="67" spans="1:4" ht="16.5">
      <c r="A67" s="6" t="s">
        <v>93</v>
      </c>
      <c r="B67" s="7" t="s">
        <v>94</v>
      </c>
      <c r="C67" s="8">
        <v>200</v>
      </c>
      <c r="D67" s="25">
        <v>3100000</v>
      </c>
    </row>
    <row r="68" spans="1:4" ht="33">
      <c r="A68" s="6" t="s">
        <v>95</v>
      </c>
      <c r="B68" s="7" t="s">
        <v>96</v>
      </c>
      <c r="C68" s="8"/>
      <c r="D68" s="25">
        <f>D69</f>
        <v>670000</v>
      </c>
    </row>
    <row r="69" spans="1:4" ht="16.5">
      <c r="A69" s="6" t="s">
        <v>97</v>
      </c>
      <c r="B69" s="7" t="s">
        <v>98</v>
      </c>
      <c r="C69" s="8">
        <v>200</v>
      </c>
      <c r="D69" s="25">
        <v>670000</v>
      </c>
    </row>
    <row r="70" spans="1:4" ht="33">
      <c r="A70" s="13" t="s">
        <v>99</v>
      </c>
      <c r="B70" s="14" t="s">
        <v>100</v>
      </c>
      <c r="C70" s="14"/>
      <c r="D70" s="24">
        <f>D71+D73+D75</f>
        <v>4210000</v>
      </c>
    </row>
    <row r="71" spans="1:4" ht="33">
      <c r="A71" s="6" t="s">
        <v>101</v>
      </c>
      <c r="B71" s="7" t="s">
        <v>102</v>
      </c>
      <c r="C71" s="8"/>
      <c r="D71" s="25">
        <f>D72</f>
        <v>3360000</v>
      </c>
    </row>
    <row r="72" spans="1:4" ht="33">
      <c r="A72" s="6" t="s">
        <v>103</v>
      </c>
      <c r="B72" s="7" t="s">
        <v>104</v>
      </c>
      <c r="C72" s="8">
        <v>200</v>
      </c>
      <c r="D72" s="25">
        <v>3360000</v>
      </c>
    </row>
    <row r="73" spans="1:4" ht="49.5">
      <c r="A73" s="6" t="s">
        <v>105</v>
      </c>
      <c r="B73" s="7" t="s">
        <v>106</v>
      </c>
      <c r="C73" s="8"/>
      <c r="D73" s="25">
        <f>D74</f>
        <v>630000</v>
      </c>
    </row>
    <row r="74" spans="1:4" ht="33">
      <c r="A74" s="6" t="s">
        <v>107</v>
      </c>
      <c r="B74" s="7" t="s">
        <v>108</v>
      </c>
      <c r="C74" s="8">
        <v>200</v>
      </c>
      <c r="D74" s="25">
        <v>630000</v>
      </c>
    </row>
    <row r="75" spans="1:4" ht="49.5">
      <c r="A75" s="6" t="s">
        <v>109</v>
      </c>
      <c r="B75" s="7" t="s">
        <v>110</v>
      </c>
      <c r="C75" s="5"/>
      <c r="D75" s="25">
        <f>D76</f>
        <v>220000</v>
      </c>
    </row>
    <row r="76" spans="1:4" ht="49.5">
      <c r="A76" s="6" t="s">
        <v>111</v>
      </c>
      <c r="B76" s="7" t="s">
        <v>112</v>
      </c>
      <c r="C76" s="8">
        <v>200</v>
      </c>
      <c r="D76" s="25">
        <v>220000</v>
      </c>
    </row>
    <row r="77" spans="1:4" ht="33">
      <c r="A77" s="13" t="s">
        <v>113</v>
      </c>
      <c r="B77" s="14" t="s">
        <v>114</v>
      </c>
      <c r="C77" s="14"/>
      <c r="D77" s="24">
        <f>D78+D80</f>
        <v>890000</v>
      </c>
    </row>
    <row r="78" spans="1:4" ht="54" customHeight="1">
      <c r="A78" s="6" t="s">
        <v>202</v>
      </c>
      <c r="B78" s="7" t="s">
        <v>115</v>
      </c>
      <c r="C78" s="8"/>
      <c r="D78" s="25">
        <f>D79</f>
        <v>630000</v>
      </c>
    </row>
    <row r="79" spans="1:4" ht="49.5">
      <c r="A79" s="6" t="s">
        <v>203</v>
      </c>
      <c r="B79" s="7" t="s">
        <v>116</v>
      </c>
      <c r="C79" s="8">
        <v>200</v>
      </c>
      <c r="D79" s="25">
        <v>630000</v>
      </c>
    </row>
    <row r="80" spans="1:4" ht="49.5">
      <c r="A80" s="6" t="s">
        <v>185</v>
      </c>
      <c r="B80" s="8" t="s">
        <v>186</v>
      </c>
      <c r="C80" s="8"/>
      <c r="D80" s="25">
        <f>D81</f>
        <v>260000</v>
      </c>
    </row>
    <row r="81" spans="1:4" ht="49.5">
      <c r="A81" s="6" t="s">
        <v>246</v>
      </c>
      <c r="B81" s="8" t="s">
        <v>187</v>
      </c>
      <c r="C81" s="8">
        <v>200</v>
      </c>
      <c r="D81" s="25">
        <v>260000</v>
      </c>
    </row>
    <row r="82" spans="1:4" ht="33">
      <c r="A82" s="13" t="s">
        <v>117</v>
      </c>
      <c r="B82" s="14" t="s">
        <v>118</v>
      </c>
      <c r="C82" s="14"/>
      <c r="D82" s="24">
        <f>D83</f>
        <v>400000</v>
      </c>
    </row>
    <row r="83" spans="1:4" ht="33">
      <c r="A83" s="6" t="s">
        <v>119</v>
      </c>
      <c r="B83" s="7" t="s">
        <v>120</v>
      </c>
      <c r="C83" s="8"/>
      <c r="D83" s="25">
        <f>D84</f>
        <v>400000</v>
      </c>
    </row>
    <row r="84" spans="1:4" ht="16.5">
      <c r="A84" s="6" t="s">
        <v>121</v>
      </c>
      <c r="B84" s="7" t="s">
        <v>122</v>
      </c>
      <c r="C84" s="8">
        <v>200</v>
      </c>
      <c r="D84" s="25">
        <v>400000</v>
      </c>
    </row>
    <row r="85" spans="1:4" ht="49.5">
      <c r="A85" s="17" t="s">
        <v>123</v>
      </c>
      <c r="B85" s="18" t="s">
        <v>124</v>
      </c>
      <c r="C85" s="18"/>
      <c r="D85" s="23">
        <f>D86</f>
        <v>1150000</v>
      </c>
    </row>
    <row r="86" spans="1:4" ht="33">
      <c r="A86" s="13" t="s">
        <v>125</v>
      </c>
      <c r="B86" s="14" t="s">
        <v>126</v>
      </c>
      <c r="C86" s="14"/>
      <c r="D86" s="24">
        <f>D87+D90+D92</f>
        <v>1150000</v>
      </c>
    </row>
    <row r="87" spans="1:4" ht="82.5">
      <c r="A87" s="6" t="s">
        <v>127</v>
      </c>
      <c r="B87" s="7" t="s">
        <v>128</v>
      </c>
      <c r="C87" s="8"/>
      <c r="D87" s="26">
        <f>D88+D89</f>
        <v>250000</v>
      </c>
    </row>
    <row r="88" spans="1:4" ht="82.5">
      <c r="A88" s="6" t="s">
        <v>129</v>
      </c>
      <c r="B88" s="7" t="s">
        <v>130</v>
      </c>
      <c r="C88" s="8">
        <v>200</v>
      </c>
      <c r="D88" s="25">
        <v>250000</v>
      </c>
    </row>
    <row r="89" spans="1:4" ht="82.5">
      <c r="A89" s="6" t="s">
        <v>129</v>
      </c>
      <c r="B89" s="7" t="s">
        <v>130</v>
      </c>
      <c r="C89" s="8">
        <v>800</v>
      </c>
      <c r="D89" s="25">
        <v>0</v>
      </c>
    </row>
    <row r="90" spans="1:4" s="57" customFormat="1" ht="66">
      <c r="A90" s="59" t="s">
        <v>213</v>
      </c>
      <c r="B90" s="8" t="s">
        <v>214</v>
      </c>
      <c r="C90" s="8"/>
      <c r="D90" s="25">
        <f>D91</f>
        <v>800000</v>
      </c>
    </row>
    <row r="91" spans="1:4" ht="53.25" customHeight="1">
      <c r="A91" s="58" t="s">
        <v>212</v>
      </c>
      <c r="B91" s="8" t="s">
        <v>214</v>
      </c>
      <c r="C91" s="8">
        <v>200</v>
      </c>
      <c r="D91" s="25">
        <v>800000</v>
      </c>
    </row>
    <row r="92" spans="1:4" s="57" customFormat="1" ht="40.5" customHeight="1">
      <c r="A92" s="6" t="s">
        <v>238</v>
      </c>
      <c r="B92" s="8" t="s">
        <v>239</v>
      </c>
      <c r="C92" s="8"/>
      <c r="D92" s="26">
        <f>D93</f>
        <v>100000</v>
      </c>
    </row>
    <row r="93" spans="1:4" s="57" customFormat="1" ht="44.25" customHeight="1">
      <c r="A93" s="6" t="s">
        <v>240</v>
      </c>
      <c r="B93" s="8" t="s">
        <v>241</v>
      </c>
      <c r="C93" s="8">
        <v>200</v>
      </c>
      <c r="D93" s="39">
        <v>100000</v>
      </c>
    </row>
    <row r="94" spans="1:4" ht="49.5">
      <c r="A94" s="17" t="s">
        <v>131</v>
      </c>
      <c r="B94" s="18" t="s">
        <v>132</v>
      </c>
      <c r="C94" s="18"/>
      <c r="D94" s="23">
        <f>D95+D98</f>
        <v>200000</v>
      </c>
    </row>
    <row r="95" spans="1:4" ht="33">
      <c r="A95" s="13" t="s">
        <v>133</v>
      </c>
      <c r="B95" s="14" t="s">
        <v>134</v>
      </c>
      <c r="C95" s="14"/>
      <c r="D95" s="24">
        <f>D96</f>
        <v>200000</v>
      </c>
    </row>
    <row r="96" spans="1:4" ht="33">
      <c r="A96" s="6" t="s">
        <v>135</v>
      </c>
      <c r="B96" s="7" t="s">
        <v>136</v>
      </c>
      <c r="C96" s="8"/>
      <c r="D96" s="25">
        <f>D97</f>
        <v>200000</v>
      </c>
    </row>
    <row r="97" spans="1:4" ht="16.5">
      <c r="A97" s="6" t="s">
        <v>137</v>
      </c>
      <c r="B97" s="7" t="s">
        <v>138</v>
      </c>
      <c r="C97" s="8">
        <v>800</v>
      </c>
      <c r="D97" s="25">
        <v>200000</v>
      </c>
    </row>
    <row r="98" spans="1:4" ht="16.5" hidden="1">
      <c r="A98" s="13" t="s">
        <v>139</v>
      </c>
      <c r="B98" s="14" t="s">
        <v>140</v>
      </c>
      <c r="C98" s="14"/>
      <c r="D98" s="24">
        <f>D99</f>
        <v>0</v>
      </c>
    </row>
    <row r="99" spans="1:4" ht="49.5" hidden="1">
      <c r="A99" s="6" t="s">
        <v>141</v>
      </c>
      <c r="B99" s="7" t="s">
        <v>142</v>
      </c>
      <c r="C99" s="8"/>
      <c r="D99" s="25">
        <f>D100</f>
        <v>0</v>
      </c>
    </row>
    <row r="100" spans="1:4" ht="33" hidden="1">
      <c r="A100" s="6" t="s">
        <v>143</v>
      </c>
      <c r="B100" s="7" t="s">
        <v>144</v>
      </c>
      <c r="C100" s="8">
        <v>700</v>
      </c>
      <c r="D100" s="25">
        <v>0</v>
      </c>
    </row>
    <row r="101" spans="1:4" s="57" customFormat="1" ht="82.5" hidden="1">
      <c r="A101" s="43" t="s">
        <v>247</v>
      </c>
      <c r="B101" s="18" t="s">
        <v>250</v>
      </c>
      <c r="C101" s="18"/>
      <c r="D101" s="23">
        <f>D102</f>
        <v>0</v>
      </c>
    </row>
    <row r="102" spans="1:4" s="57" customFormat="1" ht="82.5" hidden="1">
      <c r="A102" s="13" t="s">
        <v>248</v>
      </c>
      <c r="B102" s="14" t="s">
        <v>249</v>
      </c>
      <c r="C102" s="14"/>
      <c r="D102" s="24">
        <f>D103</f>
        <v>0</v>
      </c>
    </row>
    <row r="103" spans="1:4" s="57" customFormat="1" ht="66" hidden="1">
      <c r="A103" s="6" t="s">
        <v>251</v>
      </c>
      <c r="B103" s="8" t="s">
        <v>252</v>
      </c>
      <c r="C103" s="8"/>
      <c r="D103" s="39">
        <f>D104</f>
        <v>0</v>
      </c>
    </row>
    <row r="104" spans="1:4" s="57" customFormat="1" ht="49.5" hidden="1">
      <c r="A104" s="72" t="s">
        <v>253</v>
      </c>
      <c r="B104" s="50" t="s">
        <v>254</v>
      </c>
      <c r="C104" s="50">
        <v>400</v>
      </c>
      <c r="D104" s="51">
        <v>0</v>
      </c>
    </row>
    <row r="105" spans="1:4" s="12" customFormat="1" ht="44.25" customHeight="1">
      <c r="A105" s="43" t="s">
        <v>188</v>
      </c>
      <c r="B105" s="19" t="s">
        <v>189</v>
      </c>
      <c r="C105" s="19"/>
      <c r="D105" s="28">
        <f>D106</f>
        <v>1000000</v>
      </c>
    </row>
    <row r="106" spans="1:4" ht="33">
      <c r="A106" s="6" t="s">
        <v>191</v>
      </c>
      <c r="B106" s="8" t="s">
        <v>190</v>
      </c>
      <c r="C106" s="8"/>
      <c r="D106" s="25">
        <f>D107</f>
        <v>1000000</v>
      </c>
    </row>
    <row r="107" spans="1:4" ht="49.5">
      <c r="A107" s="6" t="s">
        <v>192</v>
      </c>
      <c r="B107" s="36" t="s">
        <v>193</v>
      </c>
      <c r="C107" s="8">
        <v>200</v>
      </c>
      <c r="D107" s="39">
        <v>1000000</v>
      </c>
    </row>
    <row r="108" spans="1:4" ht="24" customHeight="1">
      <c r="A108" s="20" t="s">
        <v>145</v>
      </c>
      <c r="B108" s="21"/>
      <c r="C108" s="21"/>
      <c r="D108" s="29">
        <f>D109+D119</f>
        <v>17581611.75</v>
      </c>
    </row>
    <row r="109" spans="1:4" ht="49.5">
      <c r="A109" s="17" t="s">
        <v>146</v>
      </c>
      <c r="B109" s="18" t="s">
        <v>159</v>
      </c>
      <c r="C109" s="18"/>
      <c r="D109" s="23">
        <f>SUM(D110:D118)</f>
        <v>1079479</v>
      </c>
    </row>
    <row r="110" spans="1:4" ht="66">
      <c r="A110" s="6" t="s">
        <v>195</v>
      </c>
      <c r="B110" s="8" t="s">
        <v>196</v>
      </c>
      <c r="C110" s="35">
        <v>300</v>
      </c>
      <c r="D110" s="26">
        <v>38500</v>
      </c>
    </row>
    <row r="111" spans="1:4" ht="49.5">
      <c r="A111" s="6" t="s">
        <v>194</v>
      </c>
      <c r="B111" s="8" t="s">
        <v>197</v>
      </c>
      <c r="C111" s="8">
        <v>200</v>
      </c>
      <c r="D111" s="26">
        <v>100000</v>
      </c>
    </row>
    <row r="112" spans="1:4" ht="51.75" customHeight="1">
      <c r="A112" s="40" t="s">
        <v>198</v>
      </c>
      <c r="B112" s="8" t="s">
        <v>199</v>
      </c>
      <c r="C112" s="36">
        <v>800</v>
      </c>
      <c r="D112" s="26">
        <v>14000</v>
      </c>
    </row>
    <row r="113" spans="1:4" ht="39.75" customHeight="1">
      <c r="A113" s="6" t="s">
        <v>147</v>
      </c>
      <c r="B113" s="7" t="s">
        <v>157</v>
      </c>
      <c r="C113" s="8">
        <v>200</v>
      </c>
      <c r="D113" s="26">
        <v>100000</v>
      </c>
    </row>
    <row r="114" spans="1:4" ht="33">
      <c r="A114" s="6" t="s">
        <v>148</v>
      </c>
      <c r="B114" s="7" t="s">
        <v>158</v>
      </c>
      <c r="C114" s="36">
        <v>300</v>
      </c>
      <c r="D114" s="26">
        <v>2000</v>
      </c>
    </row>
    <row r="115" spans="1:4" ht="82.5">
      <c r="A115" s="41" t="s">
        <v>200</v>
      </c>
      <c r="B115" s="8" t="s">
        <v>201</v>
      </c>
      <c r="C115" s="8">
        <v>800</v>
      </c>
      <c r="D115" s="26">
        <v>1200</v>
      </c>
    </row>
    <row r="116" spans="1:4" s="57" customFormat="1" ht="66">
      <c r="A116" s="41" t="s">
        <v>256</v>
      </c>
      <c r="B116" s="8" t="s">
        <v>245</v>
      </c>
      <c r="C116" s="8">
        <v>200</v>
      </c>
      <c r="D116" s="26">
        <v>620000</v>
      </c>
    </row>
    <row r="117" spans="1:4" ht="33">
      <c r="A117" s="38" t="s">
        <v>181</v>
      </c>
      <c r="B117" s="36" t="s">
        <v>183</v>
      </c>
      <c r="C117" s="36">
        <v>100</v>
      </c>
      <c r="D117" s="37">
        <v>200550</v>
      </c>
    </row>
    <row r="118" spans="1:4" s="57" customFormat="1" ht="78.75">
      <c r="A118" s="66" t="s">
        <v>242</v>
      </c>
      <c r="B118" s="36" t="s">
        <v>243</v>
      </c>
      <c r="C118" s="36">
        <v>200</v>
      </c>
      <c r="D118" s="37">
        <v>3229</v>
      </c>
    </row>
    <row r="119" spans="1:4" ht="24.75" customHeight="1">
      <c r="A119" s="17" t="s">
        <v>149</v>
      </c>
      <c r="B119" s="18" t="s">
        <v>160</v>
      </c>
      <c r="C119" s="18"/>
      <c r="D119" s="23">
        <f>SUM(D120:D134)</f>
        <v>16502132.75</v>
      </c>
    </row>
    <row r="120" spans="1:4" ht="99">
      <c r="A120" s="59" t="s">
        <v>215</v>
      </c>
      <c r="B120" s="7" t="s">
        <v>165</v>
      </c>
      <c r="C120" s="8">
        <v>500</v>
      </c>
      <c r="D120" s="26">
        <v>299000</v>
      </c>
    </row>
    <row r="121" spans="1:4" ht="132">
      <c r="A121" s="59" t="s">
        <v>216</v>
      </c>
      <c r="B121" s="7" t="s">
        <v>153</v>
      </c>
      <c r="C121" s="8">
        <v>500</v>
      </c>
      <c r="D121" s="26">
        <v>267600</v>
      </c>
    </row>
    <row r="122" spans="1:4" ht="82.5">
      <c r="A122" s="59" t="s">
        <v>217</v>
      </c>
      <c r="B122" s="7" t="s">
        <v>156</v>
      </c>
      <c r="C122" s="8">
        <v>500</v>
      </c>
      <c r="D122" s="26">
        <v>383100</v>
      </c>
    </row>
    <row r="123" spans="1:4" ht="99">
      <c r="A123" s="59" t="s">
        <v>218</v>
      </c>
      <c r="B123" s="7" t="s">
        <v>161</v>
      </c>
      <c r="C123" s="8">
        <v>500</v>
      </c>
      <c r="D123" s="26">
        <v>310000</v>
      </c>
    </row>
    <row r="124" spans="1:4" ht="82.5">
      <c r="A124" s="59" t="s">
        <v>219</v>
      </c>
      <c r="B124" s="7" t="s">
        <v>155</v>
      </c>
      <c r="C124" s="8">
        <v>500</v>
      </c>
      <c r="D124" s="26">
        <v>8821409.73</v>
      </c>
    </row>
    <row r="125" spans="1:4" ht="66" hidden="1">
      <c r="A125" s="22" t="s">
        <v>168</v>
      </c>
      <c r="B125" s="7" t="s">
        <v>167</v>
      </c>
      <c r="C125" s="8">
        <v>500</v>
      </c>
      <c r="D125" s="26">
        <v>0</v>
      </c>
    </row>
    <row r="126" spans="1:4" ht="82.5">
      <c r="A126" s="59" t="s">
        <v>224</v>
      </c>
      <c r="B126" s="8" t="s">
        <v>182</v>
      </c>
      <c r="C126" s="8">
        <v>500</v>
      </c>
      <c r="D126" s="26">
        <v>1770300</v>
      </c>
    </row>
    <row r="127" spans="1:4" ht="115.5">
      <c r="A127" s="59" t="s">
        <v>220</v>
      </c>
      <c r="B127" s="7" t="s">
        <v>162</v>
      </c>
      <c r="C127" s="8">
        <v>500</v>
      </c>
      <c r="D127" s="26">
        <v>73173.02</v>
      </c>
    </row>
    <row r="128" spans="1:4" ht="82.5">
      <c r="A128" s="59" t="s">
        <v>221</v>
      </c>
      <c r="B128" s="7" t="s">
        <v>154</v>
      </c>
      <c r="C128" s="8">
        <v>500</v>
      </c>
      <c r="D128" s="26">
        <v>4023903.68</v>
      </c>
    </row>
    <row r="129" spans="1:4" ht="66" hidden="1">
      <c r="A129" s="22" t="s">
        <v>169</v>
      </c>
      <c r="B129" s="7" t="s">
        <v>166</v>
      </c>
      <c r="C129" s="8">
        <v>500</v>
      </c>
      <c r="D129" s="26">
        <v>0</v>
      </c>
    </row>
    <row r="130" spans="1:4" s="57" customFormat="1" ht="82.5">
      <c r="A130" s="59" t="s">
        <v>255</v>
      </c>
      <c r="B130" s="8" t="s">
        <v>244</v>
      </c>
      <c r="C130" s="8">
        <v>500</v>
      </c>
      <c r="D130" s="26">
        <v>406200</v>
      </c>
    </row>
    <row r="131" spans="1:4" ht="82.5">
      <c r="A131" s="59" t="s">
        <v>222</v>
      </c>
      <c r="B131" s="7" t="s">
        <v>204</v>
      </c>
      <c r="C131" s="8">
        <v>500</v>
      </c>
      <c r="D131" s="26">
        <v>100000</v>
      </c>
    </row>
    <row r="132" spans="1:4" ht="115.5">
      <c r="A132" s="59" t="s">
        <v>223</v>
      </c>
      <c r="B132" s="7" t="s">
        <v>163</v>
      </c>
      <c r="C132" s="8">
        <v>500</v>
      </c>
      <c r="D132" s="26">
        <v>47446.32</v>
      </c>
    </row>
    <row r="133" spans="1:4" ht="99">
      <c r="A133" s="59" t="s">
        <v>225</v>
      </c>
      <c r="B133" s="61" t="s">
        <v>226</v>
      </c>
      <c r="C133" s="42">
        <v>500</v>
      </c>
      <c r="D133" s="26">
        <v>0</v>
      </c>
    </row>
    <row r="134" spans="1:4" ht="148.5">
      <c r="A134" s="59" t="s">
        <v>227</v>
      </c>
      <c r="B134" s="42" t="s">
        <v>228</v>
      </c>
      <c r="C134" s="42">
        <v>500</v>
      </c>
      <c r="D134" s="62">
        <v>0</v>
      </c>
    </row>
    <row r="135" spans="1:4" ht="26.25" customHeight="1">
      <c r="A135" s="11" t="s">
        <v>150</v>
      </c>
      <c r="B135" s="11"/>
      <c r="C135" s="11"/>
      <c r="D135" s="30">
        <f>D7+D25+D41+D64+D85+D94+D105+D108</f>
        <v>47733011.75</v>
      </c>
    </row>
    <row r="136" spans="1:4" ht="16.5">
      <c r="A136" s="10"/>
      <c r="B136" s="10"/>
      <c r="C136" s="10"/>
      <c r="D136" s="67"/>
    </row>
    <row r="137" spans="1:4" ht="15">
      <c r="A137" s="10"/>
      <c r="B137" s="10"/>
      <c r="C137" s="10"/>
      <c r="D137" s="68"/>
    </row>
    <row r="138" spans="1:4" ht="15">
      <c r="A138" s="10"/>
      <c r="B138" s="10"/>
      <c r="C138" s="10"/>
      <c r="D138" s="10"/>
    </row>
    <row r="139" spans="1:4" ht="15">
      <c r="A139" s="10"/>
      <c r="B139" s="10"/>
      <c r="C139" s="10"/>
      <c r="D139" s="10"/>
    </row>
    <row r="140" spans="1:4" ht="15">
      <c r="A140" s="10"/>
      <c r="B140" s="10"/>
      <c r="C140" s="10"/>
      <c r="D140" s="10"/>
    </row>
    <row r="141" spans="1:4" ht="15">
      <c r="A141" s="10"/>
      <c r="B141" s="10"/>
      <c r="C141" s="10"/>
      <c r="D141" s="10"/>
    </row>
    <row r="142" spans="1:4" ht="15">
      <c r="A142" s="10"/>
      <c r="B142" s="10"/>
      <c r="C142" s="10"/>
      <c r="D142" s="10"/>
    </row>
    <row r="143" spans="1:4" ht="15">
      <c r="A143" s="10"/>
      <c r="B143" s="10"/>
      <c r="C143" s="10"/>
      <c r="D143" s="10"/>
    </row>
  </sheetData>
  <sheetProtection/>
  <mergeCells count="5">
    <mergeCell ref="A5:D5"/>
    <mergeCell ref="A4:D4"/>
    <mergeCell ref="A1:D1"/>
    <mergeCell ref="A2:D2"/>
    <mergeCell ref="A3:D3"/>
  </mergeCells>
  <printOptions/>
  <pageMargins left="0.5905511811023623" right="0.31496062992125984" top="0.5511811023622047" bottom="0.5511811023622047"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Соколова</cp:lastModifiedBy>
  <cp:lastPrinted>2019-11-14T09:57:04Z</cp:lastPrinted>
  <dcterms:created xsi:type="dcterms:W3CDTF">2015-11-25T17:55:25Z</dcterms:created>
  <dcterms:modified xsi:type="dcterms:W3CDTF">2019-11-15T12:15:32Z</dcterms:modified>
  <cp:category/>
  <cp:version/>
  <cp:contentType/>
  <cp:contentStatus/>
</cp:coreProperties>
</file>