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'2022'!$A$7:$L$69</definedName>
    <definedName name="_xlnm.Print_Area" localSheetId="0">'2022'!$A$1:$L$69</definedName>
  </definedNames>
  <calcPr calcId="125725"/>
</workbook>
</file>

<file path=xl/calcChain.xml><?xml version="1.0" encoding="utf-8"?>
<calcChain xmlns="http://schemas.openxmlformats.org/spreadsheetml/2006/main">
  <c r="K33" i="4"/>
  <c r="L33"/>
  <c r="L47"/>
  <c r="L12"/>
  <c r="L37"/>
  <c r="L50"/>
  <c r="L59"/>
  <c r="L62"/>
  <c r="L10"/>
  <c r="L11"/>
  <c r="L13"/>
  <c r="L14"/>
  <c r="L15"/>
  <c r="L16"/>
  <c r="L17"/>
  <c r="L18"/>
  <c r="L19"/>
  <c r="L20"/>
  <c r="L21"/>
  <c r="L22"/>
  <c r="L23"/>
  <c r="L24"/>
  <c r="L25"/>
  <c r="L26"/>
  <c r="L27"/>
  <c r="L28"/>
  <c r="L29"/>
  <c r="L30"/>
  <c r="L31"/>
  <c r="L32"/>
  <c r="L34"/>
  <c r="L35"/>
  <c r="L36"/>
  <c r="L38"/>
  <c r="L39"/>
  <c r="L40"/>
  <c r="L41"/>
  <c r="L42"/>
  <c r="L43"/>
  <c r="L44"/>
  <c r="L45"/>
  <c r="L46"/>
  <c r="L48"/>
  <c r="L49"/>
  <c r="L51"/>
  <c r="L52"/>
  <c r="L53"/>
  <c r="L54"/>
  <c r="L55"/>
  <c r="L56"/>
  <c r="L57"/>
  <c r="L58"/>
  <c r="L60"/>
  <c r="L61"/>
  <c r="L63"/>
  <c r="L64"/>
  <c r="L65"/>
  <c r="L66"/>
  <c r="L67"/>
  <c r="L68"/>
  <c r="L9"/>
  <c r="K8"/>
  <c r="K69" s="1"/>
  <c r="J24"/>
  <c r="J8" s="1"/>
  <c r="J69" s="1"/>
  <c r="L8" l="1"/>
  <c r="L69" s="1"/>
</calcChain>
</file>

<file path=xl/sharedStrings.xml><?xml version="1.0" encoding="utf-8"?>
<sst xmlns="http://schemas.openxmlformats.org/spreadsheetml/2006/main" count="558" uniqueCount="159">
  <si>
    <t>Иные мероприятия, связанные с благоустройством территории Пучежского городского поселения (Закупка товаров, работ и услуг для обеспечения государственных (муниципальных) нужд)</t>
  </si>
  <si>
    <t>Реализацию проектов развития территорий муниципальных образований Ивановской области, основанных на местных инициативах (инициативных проектов) (Закупка товаров, работ и услуг для обеспечения государственных (муниципальных) нужд)</t>
  </si>
  <si>
    <t>Организация и содержание территорий общего пользования городского кладбища (Закупка товаров, работ и услуг для обеспечения государственных (муниципальных) нужд)</t>
  </si>
  <si>
    <t>Ремонт мемориалов воинских захоронений, памятных знаков на территории Пучежского городского поселения (Закупка товаров, работ и услуг для обеспечения государственных (муниципальных) нужд)</t>
  </si>
  <si>
    <t>Приобретение, ремонт и содержание детских площадок на территории Пучежского городского поселения (Закупка товаров, работ и услуг для обеспечения государственных (муниципальных) нужд)</t>
  </si>
  <si>
    <t>Ликвидация несанкционированных свалок на территории Пучежского городского поселения (Закупка товаров, работ и услуг для обеспечения государственных (муниципальных) нужд)</t>
  </si>
  <si>
    <t>Ремонт объектов уличного освещения Пучежского городского поселения (Закупка товаров, работ и услуг для обеспечения государственных (муниципальных) нужд)</t>
  </si>
  <si>
    <t>Уличное освещение территории Пучежского городского поселения (Закупка товаров, работ и услуг для обеспечения государственных (муниципальных) нужд)</t>
  </si>
  <si>
    <t>Озеленение территории Пучежского городского поселения (Закупка товаров, работ и услуг для обеспечения государственных (муниципальных) нужд)</t>
  </si>
  <si>
    <t>Содержание мест массового отдыха населения Пучежского городского поселения (Закупка товаров, работ и услуг для обеспечения государственных (муниципальных) нужд)</t>
  </si>
  <si>
    <t>Содержание противопожарных водоемов (пожарных гидрантов) Пучежского городского поселения (Закупка товаров, работ и услуг для обеспечения государственных (муниципальных) нужд)</t>
  </si>
  <si>
    <t>Обеспечение функционирования объектов коммунальной инфраструктуры и систем жизнеобеспечения Пучежского городского поселения (Закупка товаров, работ и услуг для обеспечения государственных (муниципальных) нужд)</t>
  </si>
  <si>
    <t>Изготовление проектов, сметной документации на снос аварийных жилых домов в рамках реализации мероприятий по переселению граждан из аварийного жилищного фонда (Закупка товаров, работ и услуг для обеспечения государственных (муниципальных) нужд)</t>
  </si>
  <si>
    <t>Проведение инженерных изысканий, обследований, разработка проектов и сметных расчетов стоимости работ, экспертиза проектов, сметных расчетов, осуществление строительного контроля. Оформление права собственности на дороги местного значения. (Закупка товаров, работ и услуг для обеспечения государственных (муниципальных) нужд)</t>
  </si>
  <si>
    <t>Содержание автомобильных дорог общего пользования местного значения Пучежского городского поселения и сооружений на них (Закупка товаров, работ и услуг для обеспечения государственных (муниципальных) нужд)</t>
  </si>
  <si>
    <t>Ремонт тротуаров Пучежского городского поселения (Закупка товаров, работ и услуг для обеспечения государственных (муниципальных) нужд)</t>
  </si>
  <si>
    <t>Ямочный ремонт дорог местного значения Пучежского городского поселения (Закупка товаров, работ и услуг для обеспечения государственных (муниципальных) нужд)</t>
  </si>
  <si>
    <t>Ремонт дорог местного значения Пучежского городского поселения (Закупка товаров, работ и услуг для обеспечения государственных (муниципальных) нужд)</t>
  </si>
  <si>
    <t>Осуществление првичного воинского учета органами местного самоуправления поселений (Закупка товаров, работ и услуг для обеспечения государственных (муниципальных) нужд)</t>
  </si>
  <si>
    <t>Информационное обеспечение деятельности органов местного самоуправления Пучежского городского поселения (Закупка товаров, работ и услуг для обеспечения государственных (муниципальных) нужд)</t>
  </si>
  <si>
    <t>Содержание имущества казны Пучежского городского поселения, не относящегося к жилому фонду (Закупка товаров, работ и услуг для обеспечения государственных (муниципальных) нужд)</t>
  </si>
  <si>
    <t>Обеспечение выполнения функций по оценке недвижимости, признанию прав  и регулированию отношений по муниципальной собственности (Закупка товаров, работ и услуг для обеспечения государственных (муниципальных) нужд)</t>
  </si>
  <si>
    <t>Пенсионное обеспечение лиц, замещавших выборные муниципальные должности на постоянной основе, муниципальные должности муниципальной службы Пучежского городского поселения (Социальное обеспечение и иные выплаты населению)</t>
  </si>
  <si>
    <t>Членские взносы в региональные объединения муниципальных образований в рамках обеспечения деятельности органов муниципальной власти Пучежского городского поселения (Иные бюджетные ассигнования)</t>
  </si>
  <si>
    <t>Предоставление субсидий организациям, оказывающим услуги гражданам по помывке в общих отделениях бани г. Пучежа, на возмещение фактических убытков, образовавшихся вследствие разницы стоимости билета для граждан за 1 помывку, установленным органом местного самоуправления и экономически обоснованным тарифом (Иные бюджетные ассигнования)</t>
  </si>
  <si>
    <t>Возмещение затрат по погребению отдельных категорий граждан (не имеющих супруга, близких родственников, иных родственников либо законного представителя умершего, либо умерших, личность которых не установлена и они не востребованы из морга) (Иные бюджетные ассигнования)</t>
  </si>
  <si>
    <t>00320</t>
  </si>
  <si>
    <t>00160</t>
  </si>
  <si>
    <t>00120</t>
  </si>
  <si>
    <t>00110</t>
  </si>
  <si>
    <t>12</t>
  </si>
  <si>
    <t>00270</t>
  </si>
  <si>
    <t>00280</t>
  </si>
  <si>
    <t>00260</t>
  </si>
  <si>
    <t>4</t>
  </si>
  <si>
    <t>51180</t>
  </si>
  <si>
    <t>00060</t>
  </si>
  <si>
    <t>00210</t>
  </si>
  <si>
    <t>00220</t>
  </si>
  <si>
    <t>F2</t>
  </si>
  <si>
    <t>S5100</t>
  </si>
  <si>
    <t>Осуществление првичного воинского учета органами местного самоуправления поселений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</si>
  <si>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безопасности на объектах Пучежского городского поселения, признанных непригодных для использования (Закупка товаров, работ и услуг для обеспечения государственных (муниципальных) нужд)</t>
  </si>
  <si>
    <t>Содержание, благоустройство территорий общего пользования Пучежского городского поселения (Закупка товаров, работ и услуг для обеспечения государственных (муниципальных) нужд)</t>
  </si>
  <si>
    <t>00370</t>
  </si>
  <si>
    <t>00140</t>
  </si>
  <si>
    <t>00340</t>
  </si>
  <si>
    <t>15</t>
  </si>
  <si>
    <t>00100</t>
  </si>
  <si>
    <t>00150</t>
  </si>
  <si>
    <t>11</t>
  </si>
  <si>
    <t>100</t>
  </si>
  <si>
    <t>200</t>
  </si>
  <si>
    <t>13</t>
  </si>
  <si>
    <t>800</t>
  </si>
  <si>
    <t>07</t>
  </si>
  <si>
    <t>08</t>
  </si>
  <si>
    <t>10</t>
  </si>
  <si>
    <t>300</t>
  </si>
  <si>
    <t>Наименование</t>
  </si>
  <si>
    <t>Раздел</t>
  </si>
  <si>
    <t>330</t>
  </si>
  <si>
    <t>Код основ-ного меро-прия-тия</t>
  </si>
  <si>
    <t>Вид расхода</t>
  </si>
  <si>
    <t>09</t>
  </si>
  <si>
    <t>05</t>
  </si>
  <si>
    <t>1</t>
  </si>
  <si>
    <t>04</t>
  </si>
  <si>
    <t>Сумма, руб</t>
  </si>
  <si>
    <t>01</t>
  </si>
  <si>
    <t>02</t>
  </si>
  <si>
    <t>03</t>
  </si>
  <si>
    <t>Код глав-ного распо-ряди-теля</t>
  </si>
  <si>
    <t>Под-раздел</t>
  </si>
  <si>
    <t>Код прог-раммы</t>
  </si>
  <si>
    <t>Код под-прог-рам-мы</t>
  </si>
  <si>
    <t>500</t>
  </si>
  <si>
    <t>00330</t>
  </si>
  <si>
    <t>00010</t>
  </si>
  <si>
    <t>00020</t>
  </si>
  <si>
    <t>9</t>
  </si>
  <si>
    <t>00</t>
  </si>
  <si>
    <t>00310</t>
  </si>
  <si>
    <t>60010</t>
  </si>
  <si>
    <t>00030</t>
  </si>
  <si>
    <t>00300</t>
  </si>
  <si>
    <t>00180</t>
  </si>
  <si>
    <t>00050</t>
  </si>
  <si>
    <t>00090</t>
  </si>
  <si>
    <t>00170</t>
  </si>
  <si>
    <t>00190</t>
  </si>
  <si>
    <t>00200</t>
  </si>
  <si>
    <t>00250</t>
  </si>
  <si>
    <t>16</t>
  </si>
  <si>
    <t>00070</t>
  </si>
  <si>
    <t>00130</t>
  </si>
  <si>
    <t>00380</t>
  </si>
  <si>
    <t>00390</t>
  </si>
  <si>
    <t>S0510</t>
  </si>
  <si>
    <t>Администрация Пучежского муниципального района</t>
  </si>
  <si>
    <t>Итого</t>
  </si>
  <si>
    <t>Код направ-ления расхо-дов</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</si>
  <si>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</si>
  <si>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14</t>
  </si>
  <si>
    <t>Содержание жилых помещений в многоквартирных домах, собственником которых является Пучежского городского поселение (Закупка товаров, работ и услуг для обеспечения государственных (муниципальных) нужд)</t>
  </si>
  <si>
    <t>Уплата взносов на капитальный ремонт общего имущества многоквартирных жилых домов, собственником которых является Пучежского городского поселение (Закупка товаров, работ и услуг для обеспечения государственных (муниципальных) нужд)</t>
  </si>
  <si>
    <t>91520</t>
  </si>
  <si>
    <t>91620</t>
  </si>
  <si>
    <t>91560</t>
  </si>
  <si>
    <t>91830</t>
  </si>
  <si>
    <t>91800</t>
  </si>
  <si>
    <t>95191</t>
  </si>
  <si>
    <t>91600</t>
  </si>
  <si>
    <t>94970</t>
  </si>
  <si>
    <t>93100</t>
  </si>
  <si>
    <t>91550</t>
  </si>
  <si>
    <t>91540</t>
  </si>
  <si>
    <t>Поддержка граждан в сфере ипотечного жилищного кредитования. Предоставление субсидий гражданам на уплату части процентов по ипотечному жилищному кредиту (в том числе рефинансированному) (субсидирование половины процентной ставки банковского кредита, полученного на приобретение или строительство жилья) (Социальное обеспечение и иные выплаты населению)</t>
  </si>
  <si>
    <t>Иные мероприятия, направленные на эффективную реализацию муниципальной программы «Формирование современной городской среды в Пучежском городском поселении» (Закупка товаров, работ и услуг для обеспечения государственных (муниципальных) нужд)</t>
  </si>
  <si>
    <t>Снос аварийных жилых домов в рамках реализации мероприятий по переселению граждан из аварийного жилищного фонда (Закупка товаров, работ и услуг для обеспечения государственных (муниципальных) нужд)</t>
  </si>
  <si>
    <t>Расходы на реализацию Положения о звании «Почетный гражданин г. Пучежа» (Социальное обеспечение и иные выплаты населению)</t>
  </si>
  <si>
    <t>Резервный фонд Пучежского городского поселения (Иные бюджетные ассигнования)</t>
  </si>
  <si>
    <t>Нанесение вновь и восстановление изношенной вертикальной и горизонтальной разметки, замена дорожных знаков или иных типов знаков, проведение иных мероприятий, направленных на повышение безопасности дорожного движения на дорогах местного значения Пучежского городского поселения (Закупка товаров, работ и услуг для обеспечения государственных (муниципальных) нужд)</t>
  </si>
  <si>
    <t>Функционирование АПК «Безопасный город» (Закупка товаров, работ и услуг для обеспечения государственных (муниципальных) нужд)</t>
  </si>
  <si>
    <t>Обеспечение деятельности МУ «Пучежское городское хозяйство»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</si>
  <si>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«Пучежское городское хозяйство» (Закупка товаров, работ и услуг для обеспечения государственных (муниципальных) нужд)</t>
  </si>
  <si>
    <t>00080</t>
  </si>
  <si>
    <t>Содержание, ремонт мест остановок маршрутных транспортных средств, замена дорожных знаков или иных типов знаков, проведение иных мероприятий, направленных на повышение безопасности дорожного движения (Закупка товаров, работ и услуг для обеспечения государственных (муниципальных) нужд)</t>
  </si>
  <si>
    <t>40010</t>
  </si>
  <si>
    <t>60020</t>
  </si>
  <si>
    <t>Иные межбюджетные трансферты  на осуществление полномочий по решению вопросов местного значения, связанных с ведением справочно - адресной работы по учету и регистрации граждан на территории Пучежского городского поселения (Межбюджетные трансферты)</t>
  </si>
  <si>
    <t>Иные межбюджетные трансферты  на осуществление полномочий  по решению вопросов местного значения, связанных с повышением туристического потенциала Пучежского городского поселения (Межбюджетные трансферты)</t>
  </si>
  <si>
    <t>Иные межбюджетные трансферты на осуществление полномочий по решению вопросов местного значения, связанных с организацией и осуществлением мероприятий по работе с детьми и молодежью, поддержкой детских организаций и объединений (Межбюджетные трансферты)</t>
  </si>
  <si>
    <t>Иные межбюджетные трансферты на осуществление полномочий по решению вопросов местного значения, связанных с библиотечным обслуживанием населения Пучежского городского поселения (Межбюджетные трансферты)</t>
  </si>
  <si>
    <t>Иные межбюджетные трансферты на осуществление полномочий по решению вопросов местного значения, связанных с обеспечением населения Пучежского городского поселения услугами организаций культуры (Межбюджетные трансферты)</t>
  </si>
  <si>
    <t>Иные межбюджетные трансферты  на осуществление полномочий по решению вопросов местного значения, связанных с  предоставлением социальных выплат молодым семьям на приобретение (строительство) жилого помещения (Межбюджетные трансферты)</t>
  </si>
  <si>
    <t>Иные межбюджетные трансферты на осуществление полномочий по решению вопросов местного значения, связанных с предоставлением субсидий гражданам Пучежского городского поселения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(Межбюджетные трансферты)</t>
  </si>
  <si>
    <t>Иные межбюджетные трансферты  на осуществление полномочий по решению вопросов местного значения, связанных с обеспечением условий развития футбола на базе МУ ДО "Детско-юношеский центр г. Пучеж" (Межбюджетные трансферты)</t>
  </si>
  <si>
    <t>Иные межбюджетные трансферты  на осуществление полномочий по решению вопросов местного значения, связанных с обеспечением условий для развития физической культуры и массового спорта, организацию и проведение физкультурно-оздоровительных и спортивных мероприятий, приобретение спортивного оборудования и инвентаря (Межбюджетные трансферты)</t>
  </si>
  <si>
    <t>Изменения, руб</t>
  </si>
  <si>
    <t>Приложение № 6 к решению Совета 
Пучежского городского поселения 
от  12.12.2022  № 92</t>
  </si>
  <si>
    <t>Сумма с учетом изменений, руб</t>
  </si>
  <si>
    <t>Иные межбюджетные трансферты на осуществление полномочий по решению вопросов местного значения, связанных с обеспечением населения Пучежского городского поселения услугами организаций культуры (поэтапное доведение средней заработной платы работников культуры до средней заработной платы по Ивановской области) (Межбюджетные трансферты)</t>
  </si>
  <si>
    <t>90340</t>
  </si>
  <si>
    <t>Иные межбюджетные трансферты на осуществление полномочий по решению вопросов местного значения, связанных с библиотечным обслуживанием населения Пучежского городского поселения (поэтапное доведение средней заработной платы работников культуры до средней заработной платы по Ивановской области) (Межбюджетные трансферты)</t>
  </si>
  <si>
    <t>Инженерно-геодезические изыскания на территории площадью 20 га, с входящими в нее земельными участками с кадастровыми номерами 37:14:040417:58, 37:14:040417:369 и частично 37:14:040417:364, для использования в качестве основы для подготовки проекта планировки и проекта межевания территории с целью расширения существующего городского кладбища (Закупка товаров, работ и услуг для обеспечения государственных (муниципальных) нужд)</t>
  </si>
  <si>
    <t>00350</t>
  </si>
  <si>
    <t>40020</t>
  </si>
  <si>
    <t>Предоставление субсидии АО "Объединенные электрические сети" на строительно-монтажные и кадастровые работы по строительству ВЛ-04 кВ от ТП 35 для перевода нагрузки с ТП-23 наТП-35 в г. Пучеж (Иные бюджетные ассигнования)</t>
  </si>
  <si>
    <t>Ведомственная структура расходов бюджета Пучежского городского поселения на 2023 год</t>
  </si>
  <si>
    <t>06</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</si>
  <si>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</si>
  <si>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t>
  </si>
  <si>
    <t>Иные межбюджетные трансферты на осуществление полномочий  по решению вопросов местного значения, связанных с библиотечным обслуживанием населения (создание модельной муниципальной библиотеки) (Межбюджетные трансферты)</t>
  </si>
  <si>
    <t>Иные межбюджетные трансферты  на осуществление полномочий по решению вопросов местного значения, связанных с реализацией мероприятий по модернизации библиотек в части комплектования книжных фондов библиотек муниципальных образований муниципальных библиотек (Межбюджетные трансферты)</t>
  </si>
  <si>
    <t>00360</t>
  </si>
  <si>
    <t>Осуществление деятельности по обращению с животными без владельцев, обитающих на территории Пучежского городского поселения (Закупка товаров, работ и услуг для обеспечения государственных (муниципальных) нужд)</t>
  </si>
  <si>
    <t>S0020</t>
  </si>
  <si>
    <t xml:space="preserve">Приложение № 3 к решению Совета 
Пучежского городского поселения 
от   23.05.2023  № 106  </t>
  </si>
</sst>
</file>

<file path=xl/styles.xml><?xml version="1.0" encoding="utf-8"?>
<styleSheet xmlns="http://schemas.openxmlformats.org/spreadsheetml/2006/main">
  <fonts count="6">
    <font>
      <sz val="10"/>
      <name val="Arial Cyr"/>
      <charset val="204"/>
    </font>
    <font>
      <sz val="12"/>
      <name val="Times New Roman"/>
      <family val="1"/>
      <charset val="204"/>
    </font>
    <font>
      <sz val="12"/>
      <color indexed="8"/>
      <name val="Times New Roman"/>
      <family val="1"/>
      <charset val="204"/>
    </font>
    <font>
      <sz val="10"/>
      <color indexed="8"/>
      <name val="Arial Cyr"/>
      <family val="2"/>
    </font>
    <font>
      <b/>
      <sz val="12"/>
      <name val="Times New Roman"/>
      <family val="1"/>
      <charset val="204"/>
    </font>
    <font>
      <sz val="12"/>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9" fontId="3" fillId="0" borderId="1">
      <alignment vertical="top" wrapText="1"/>
    </xf>
  </cellStyleXfs>
  <cellXfs count="31">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1" fillId="2" borderId="3" xfId="0" applyFont="1" applyFill="1" applyBorder="1" applyAlignment="1">
      <alignment horizontal="justify" vertical="center" wrapText="1"/>
    </xf>
    <xf numFmtId="0" fontId="1" fillId="0" borderId="0" xfId="0" applyFont="1"/>
    <xf numFmtId="49" fontId="1" fillId="0" borderId="3" xfId="0" applyNumberFormat="1" applyFont="1" applyFill="1" applyBorder="1" applyAlignment="1">
      <alignment horizontal="center" wrapText="1"/>
    </xf>
    <xf numFmtId="0" fontId="0" fillId="0" borderId="0" xfId="0" applyFill="1"/>
    <xf numFmtId="0" fontId="4" fillId="3" borderId="3" xfId="0" applyFont="1" applyFill="1" applyBorder="1" applyAlignment="1">
      <alignment horizontal="justify" vertical="center" wrapText="1"/>
    </xf>
    <xf numFmtId="0" fontId="4" fillId="3" borderId="3" xfId="0" applyFont="1" applyFill="1" applyBorder="1"/>
    <xf numFmtId="4" fontId="4" fillId="3" borderId="3" xfId="0" applyNumberFormat="1" applyFont="1" applyFill="1" applyBorder="1" applyAlignment="1">
      <alignment horizontal="center"/>
    </xf>
    <xf numFmtId="49" fontId="4" fillId="3" borderId="3" xfId="0" applyNumberFormat="1" applyFont="1" applyFill="1" applyBorder="1" applyAlignment="1">
      <alignment horizontal="center"/>
    </xf>
    <xf numFmtId="4" fontId="1" fillId="0" borderId="3" xfId="0" applyNumberFormat="1" applyFont="1" applyBorder="1" applyAlignment="1">
      <alignment horizontal="center"/>
    </xf>
    <xf numFmtId="0" fontId="1" fillId="0" borderId="3" xfId="0" applyFont="1" applyFill="1" applyBorder="1" applyAlignment="1">
      <alignment horizontal="justify" vertical="center" wrapText="1"/>
    </xf>
    <xf numFmtId="0" fontId="1" fillId="0" borderId="0" xfId="0" applyFont="1" applyAlignment="1">
      <alignment horizontal="justify" vertical="center"/>
    </xf>
    <xf numFmtId="0" fontId="5" fillId="0" borderId="0" xfId="0" applyFont="1"/>
    <xf numFmtId="49" fontId="1" fillId="0" borderId="3" xfId="0" applyNumberFormat="1" applyFont="1" applyBorder="1" applyAlignment="1">
      <alignment horizontal="center"/>
    </xf>
    <xf numFmtId="4" fontId="1" fillId="0" borderId="3" xfId="0" applyNumberFormat="1" applyFont="1" applyFill="1" applyBorder="1" applyAlignment="1">
      <alignment horizontal="center" wrapText="1"/>
    </xf>
    <xf numFmtId="4" fontId="1" fillId="2" borderId="3" xfId="0" applyNumberFormat="1" applyFont="1" applyFill="1" applyBorder="1" applyAlignment="1">
      <alignment horizontal="center" wrapText="1"/>
    </xf>
    <xf numFmtId="49" fontId="1" fillId="0" borderId="3" xfId="0" applyNumberFormat="1" applyFont="1" applyFill="1" applyBorder="1" applyAlignment="1">
      <alignment horizontal="center"/>
    </xf>
    <xf numFmtId="4" fontId="5" fillId="0" borderId="0" xfId="0" applyNumberFormat="1"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center"/>
    </xf>
    <xf numFmtId="0" fontId="0" fillId="0" borderId="0" xfId="0" applyFont="1"/>
    <xf numFmtId="4"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2" fontId="1" fillId="0" borderId="0" xfId="0" applyNumberFormat="1" applyFont="1" applyAlignment="1">
      <alignment horizontal="justify" vertical="center" wrapText="1"/>
    </xf>
    <xf numFmtId="0" fontId="1" fillId="0" borderId="3" xfId="0" applyFont="1" applyBorder="1" applyAlignment="1">
      <alignment horizontal="justify" vertical="center" wrapText="1"/>
    </xf>
    <xf numFmtId="49" fontId="1" fillId="0" borderId="0" xfId="0" applyNumberFormat="1" applyFont="1" applyAlignment="1">
      <alignment horizontal="right" wrapText="1"/>
    </xf>
    <xf numFmtId="0" fontId="1" fillId="0" borderId="0" xfId="0" applyFont="1" applyAlignment="1">
      <alignment horizontal="right" wrapText="1"/>
    </xf>
    <xf numFmtId="0" fontId="4"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69"/>
  <sheetViews>
    <sheetView tabSelected="1" zoomScaleNormal="100" workbookViewId="0">
      <selection activeCell="M3" sqref="M3"/>
    </sheetView>
  </sheetViews>
  <sheetFormatPr defaultRowHeight="15.75"/>
  <cols>
    <col min="1" max="1" width="47.140625" style="14" customWidth="1"/>
    <col min="2" max="2" width="6.140625" style="15" customWidth="1"/>
    <col min="3" max="3" width="5.140625" style="15" customWidth="1"/>
    <col min="4" max="5" width="4.85546875" style="15" customWidth="1"/>
    <col min="6" max="6" width="4.7109375" style="15" customWidth="1"/>
    <col min="7" max="7" width="5.5703125" style="15" customWidth="1"/>
    <col min="8" max="8" width="8.42578125" style="15" customWidth="1"/>
    <col min="9" max="9" width="6.28515625" style="15" customWidth="1"/>
    <col min="10" max="12" width="16.85546875" style="20" customWidth="1"/>
  </cols>
  <sheetData>
    <row r="1" spans="1:12" s="23" customFormat="1" ht="57" customHeight="1">
      <c r="A1" s="14"/>
      <c r="B1" s="29" t="s">
        <v>158</v>
      </c>
      <c r="C1" s="29"/>
      <c r="D1" s="29"/>
      <c r="E1" s="29"/>
      <c r="F1" s="29"/>
      <c r="G1" s="29"/>
      <c r="H1" s="29"/>
      <c r="I1" s="29"/>
      <c r="J1" s="29"/>
      <c r="K1" s="29"/>
      <c r="L1" s="29"/>
    </row>
    <row r="3" spans="1:12" ht="47.25" customHeight="1">
      <c r="G3" s="28" t="s">
        <v>140</v>
      </c>
      <c r="H3" s="28"/>
      <c r="I3" s="28"/>
      <c r="J3" s="28"/>
      <c r="K3" s="28"/>
      <c r="L3" s="28"/>
    </row>
    <row r="5" spans="1:12" ht="16.5" customHeight="1">
      <c r="A5" s="30" t="s">
        <v>149</v>
      </c>
      <c r="B5" s="30"/>
      <c r="C5" s="30"/>
      <c r="D5" s="30"/>
      <c r="E5" s="30"/>
      <c r="F5" s="30"/>
      <c r="G5" s="30"/>
      <c r="H5" s="30"/>
      <c r="I5" s="30"/>
      <c r="J5" s="30"/>
      <c r="K5" s="30"/>
      <c r="L5" s="30"/>
    </row>
    <row r="7" spans="1:12" ht="114" customHeight="1">
      <c r="A7" s="25" t="s">
        <v>59</v>
      </c>
      <c r="B7" s="1" t="s">
        <v>72</v>
      </c>
      <c r="C7" s="1" t="s">
        <v>60</v>
      </c>
      <c r="D7" s="1" t="s">
        <v>73</v>
      </c>
      <c r="E7" s="2" t="s">
        <v>74</v>
      </c>
      <c r="F7" s="2" t="s">
        <v>75</v>
      </c>
      <c r="G7" s="2" t="s">
        <v>62</v>
      </c>
      <c r="H7" s="2" t="s">
        <v>101</v>
      </c>
      <c r="I7" s="2" t="s">
        <v>63</v>
      </c>
      <c r="J7" s="22" t="s">
        <v>68</v>
      </c>
      <c r="K7" s="22" t="s">
        <v>139</v>
      </c>
      <c r="L7" s="24" t="s">
        <v>141</v>
      </c>
    </row>
    <row r="8" spans="1:12" ht="42.75" customHeight="1">
      <c r="A8" s="8" t="s">
        <v>99</v>
      </c>
      <c r="B8" s="11" t="s">
        <v>61</v>
      </c>
      <c r="C8" s="9"/>
      <c r="D8" s="9"/>
      <c r="E8" s="9"/>
      <c r="F8" s="9"/>
      <c r="G8" s="9"/>
      <c r="H8" s="9"/>
      <c r="I8" s="9"/>
      <c r="J8" s="10">
        <f>SUM(J9:J68)</f>
        <v>71229866.170000002</v>
      </c>
      <c r="K8" s="10">
        <f>SUM(K9:K68)</f>
        <v>694650</v>
      </c>
      <c r="L8" s="10">
        <f>SUM(L9:L68)</f>
        <v>71924516.170000002</v>
      </c>
    </row>
    <row r="9" spans="1:12" ht="30.75" customHeight="1">
      <c r="A9" s="4" t="s">
        <v>121</v>
      </c>
      <c r="B9" s="3" t="s">
        <v>61</v>
      </c>
      <c r="C9" s="3" t="s">
        <v>69</v>
      </c>
      <c r="D9" s="3" t="s">
        <v>50</v>
      </c>
      <c r="E9" s="3" t="s">
        <v>93</v>
      </c>
      <c r="F9" s="3" t="s">
        <v>80</v>
      </c>
      <c r="G9" s="3" t="s">
        <v>81</v>
      </c>
      <c r="H9" s="3" t="s">
        <v>97</v>
      </c>
      <c r="I9" s="3" t="s">
        <v>54</v>
      </c>
      <c r="J9" s="12">
        <v>100000</v>
      </c>
      <c r="K9" s="12">
        <v>0</v>
      </c>
      <c r="L9" s="12">
        <f>J9+K9</f>
        <v>100000</v>
      </c>
    </row>
    <row r="10" spans="1:12" ht="94.5">
      <c r="A10" s="4" t="s">
        <v>21</v>
      </c>
      <c r="B10" s="3" t="s">
        <v>61</v>
      </c>
      <c r="C10" s="3" t="s">
        <v>69</v>
      </c>
      <c r="D10" s="3" t="s">
        <v>53</v>
      </c>
      <c r="E10" s="3" t="s">
        <v>65</v>
      </c>
      <c r="F10" s="3" t="s">
        <v>34</v>
      </c>
      <c r="G10" s="3" t="s">
        <v>69</v>
      </c>
      <c r="H10" s="3" t="s">
        <v>33</v>
      </c>
      <c r="I10" s="3" t="s">
        <v>52</v>
      </c>
      <c r="J10" s="12">
        <v>290000</v>
      </c>
      <c r="K10" s="12"/>
      <c r="L10" s="12">
        <f t="shared" ref="L10:L68" si="0">J10+K10</f>
        <v>290000</v>
      </c>
    </row>
    <row r="11" spans="1:12" ht="78.75">
      <c r="A11" s="4" t="s">
        <v>20</v>
      </c>
      <c r="B11" s="3" t="s">
        <v>61</v>
      </c>
      <c r="C11" s="3" t="s">
        <v>69</v>
      </c>
      <c r="D11" s="3" t="s">
        <v>53</v>
      </c>
      <c r="E11" s="3" t="s">
        <v>65</v>
      </c>
      <c r="F11" s="3" t="s">
        <v>34</v>
      </c>
      <c r="G11" s="3" t="s">
        <v>69</v>
      </c>
      <c r="H11" s="3" t="s">
        <v>85</v>
      </c>
      <c r="I11" s="3" t="s">
        <v>52</v>
      </c>
      <c r="J11" s="12">
        <v>70000</v>
      </c>
      <c r="K11" s="12">
        <v>0</v>
      </c>
      <c r="L11" s="12">
        <f t="shared" si="0"/>
        <v>70000</v>
      </c>
    </row>
    <row r="12" spans="1:12" ht="94.5">
      <c r="A12" s="13" t="s">
        <v>152</v>
      </c>
      <c r="B12" s="3" t="s">
        <v>61</v>
      </c>
      <c r="C12" s="3" t="s">
        <v>69</v>
      </c>
      <c r="D12" s="3" t="s">
        <v>53</v>
      </c>
      <c r="E12" s="3" t="s">
        <v>150</v>
      </c>
      <c r="F12" s="3" t="s">
        <v>34</v>
      </c>
      <c r="G12" s="3" t="s">
        <v>69</v>
      </c>
      <c r="H12" s="3" t="s">
        <v>151</v>
      </c>
      <c r="I12" s="3" t="s">
        <v>52</v>
      </c>
      <c r="J12" s="12">
        <v>600000</v>
      </c>
      <c r="K12" s="12"/>
      <c r="L12" s="12">
        <f t="shared" si="0"/>
        <v>600000</v>
      </c>
    </row>
    <row r="13" spans="1:12" ht="80.25" customHeight="1">
      <c r="A13" s="4" t="s">
        <v>19</v>
      </c>
      <c r="B13" s="3" t="s">
        <v>61</v>
      </c>
      <c r="C13" s="3" t="s">
        <v>69</v>
      </c>
      <c r="D13" s="3" t="s">
        <v>53</v>
      </c>
      <c r="E13" s="16" t="s">
        <v>93</v>
      </c>
      <c r="F13" s="16" t="s">
        <v>80</v>
      </c>
      <c r="G13" s="16" t="s">
        <v>81</v>
      </c>
      <c r="H13" s="16" t="s">
        <v>44</v>
      </c>
      <c r="I13" s="16" t="s">
        <v>52</v>
      </c>
      <c r="J13" s="12">
        <v>40000</v>
      </c>
      <c r="K13" s="12">
        <v>0</v>
      </c>
      <c r="L13" s="12">
        <f t="shared" si="0"/>
        <v>40000</v>
      </c>
    </row>
    <row r="14" spans="1:12" ht="48" customHeight="1">
      <c r="A14" s="4" t="s">
        <v>120</v>
      </c>
      <c r="B14" s="3" t="s">
        <v>61</v>
      </c>
      <c r="C14" s="3" t="s">
        <v>69</v>
      </c>
      <c r="D14" s="3" t="s">
        <v>53</v>
      </c>
      <c r="E14" s="16" t="s">
        <v>93</v>
      </c>
      <c r="F14" s="16" t="s">
        <v>80</v>
      </c>
      <c r="G14" s="16" t="s">
        <v>81</v>
      </c>
      <c r="H14" s="16" t="s">
        <v>96</v>
      </c>
      <c r="I14" s="16" t="s">
        <v>58</v>
      </c>
      <c r="J14" s="12">
        <v>10000</v>
      </c>
      <c r="K14" s="12">
        <v>0</v>
      </c>
      <c r="L14" s="12">
        <f t="shared" si="0"/>
        <v>10000</v>
      </c>
    </row>
    <row r="15" spans="1:12" ht="84" customHeight="1">
      <c r="A15" s="4" t="s">
        <v>23</v>
      </c>
      <c r="B15" s="3" t="s">
        <v>61</v>
      </c>
      <c r="C15" s="3" t="s">
        <v>69</v>
      </c>
      <c r="D15" s="3" t="s">
        <v>53</v>
      </c>
      <c r="E15" s="16" t="s">
        <v>93</v>
      </c>
      <c r="F15" s="16" t="s">
        <v>80</v>
      </c>
      <c r="G15" s="16" t="s">
        <v>81</v>
      </c>
      <c r="H15" s="16" t="s">
        <v>97</v>
      </c>
      <c r="I15" s="16" t="s">
        <v>54</v>
      </c>
      <c r="J15" s="12">
        <v>20000</v>
      </c>
      <c r="K15" s="12">
        <v>0</v>
      </c>
      <c r="L15" s="12">
        <f t="shared" si="0"/>
        <v>20000</v>
      </c>
    </row>
    <row r="16" spans="1:12" ht="115.5" customHeight="1">
      <c r="A16" s="4" t="s">
        <v>130</v>
      </c>
      <c r="B16" s="3" t="s">
        <v>61</v>
      </c>
      <c r="C16" s="3" t="s">
        <v>69</v>
      </c>
      <c r="D16" s="3" t="s">
        <v>53</v>
      </c>
      <c r="E16" s="3" t="s">
        <v>93</v>
      </c>
      <c r="F16" s="3" t="s">
        <v>80</v>
      </c>
      <c r="G16" s="3" t="s">
        <v>81</v>
      </c>
      <c r="H16" s="3" t="s">
        <v>106</v>
      </c>
      <c r="I16" s="3" t="s">
        <v>76</v>
      </c>
      <c r="J16" s="12">
        <v>411830.37</v>
      </c>
      <c r="K16" s="12">
        <v>0</v>
      </c>
      <c r="L16" s="12">
        <f t="shared" si="0"/>
        <v>411830.37</v>
      </c>
    </row>
    <row r="17" spans="1:12" ht="129.75" customHeight="1">
      <c r="A17" s="4" t="s">
        <v>41</v>
      </c>
      <c r="B17" s="3" t="s">
        <v>61</v>
      </c>
      <c r="C17" s="3" t="s">
        <v>70</v>
      </c>
      <c r="D17" s="3" t="s">
        <v>71</v>
      </c>
      <c r="E17" s="3" t="s">
        <v>93</v>
      </c>
      <c r="F17" s="3" t="s">
        <v>80</v>
      </c>
      <c r="G17" s="3" t="s">
        <v>81</v>
      </c>
      <c r="H17" s="3" t="s">
        <v>35</v>
      </c>
      <c r="I17" s="3" t="s">
        <v>51</v>
      </c>
      <c r="J17" s="12">
        <v>280820</v>
      </c>
      <c r="K17" s="12">
        <v>0</v>
      </c>
      <c r="L17" s="12">
        <f t="shared" si="0"/>
        <v>280820</v>
      </c>
    </row>
    <row r="18" spans="1:12" ht="79.5" customHeight="1">
      <c r="A18" s="4" t="s">
        <v>18</v>
      </c>
      <c r="B18" s="3" t="s">
        <v>61</v>
      </c>
      <c r="C18" s="3" t="s">
        <v>70</v>
      </c>
      <c r="D18" s="3" t="s">
        <v>71</v>
      </c>
      <c r="E18" s="3" t="s">
        <v>93</v>
      </c>
      <c r="F18" s="3" t="s">
        <v>80</v>
      </c>
      <c r="G18" s="3" t="s">
        <v>81</v>
      </c>
      <c r="H18" s="3" t="s">
        <v>35</v>
      </c>
      <c r="I18" s="3" t="s">
        <v>52</v>
      </c>
      <c r="J18" s="12">
        <v>7780</v>
      </c>
      <c r="K18" s="12">
        <v>0</v>
      </c>
      <c r="L18" s="12">
        <f t="shared" si="0"/>
        <v>7780</v>
      </c>
    </row>
    <row r="19" spans="1:12" ht="64.5" customHeight="1">
      <c r="A19" s="4" t="s">
        <v>17</v>
      </c>
      <c r="B19" s="3" t="s">
        <v>61</v>
      </c>
      <c r="C19" s="3" t="s">
        <v>67</v>
      </c>
      <c r="D19" s="3" t="s">
        <v>64</v>
      </c>
      <c r="E19" s="3" t="s">
        <v>69</v>
      </c>
      <c r="F19" s="3" t="s">
        <v>34</v>
      </c>
      <c r="G19" s="3" t="s">
        <v>69</v>
      </c>
      <c r="H19" s="3" t="s">
        <v>78</v>
      </c>
      <c r="I19" s="3" t="s">
        <v>52</v>
      </c>
      <c r="J19" s="12">
        <v>67316.759999999995</v>
      </c>
      <c r="K19" s="12">
        <v>0</v>
      </c>
      <c r="L19" s="12">
        <f t="shared" si="0"/>
        <v>67316.759999999995</v>
      </c>
    </row>
    <row r="20" spans="1:12" ht="141" customHeight="1">
      <c r="A20" s="26" t="s">
        <v>102</v>
      </c>
      <c r="B20" s="3" t="s">
        <v>61</v>
      </c>
      <c r="C20" s="3" t="s">
        <v>67</v>
      </c>
      <c r="D20" s="3" t="s">
        <v>64</v>
      </c>
      <c r="E20" s="3" t="s">
        <v>69</v>
      </c>
      <c r="F20" s="3" t="s">
        <v>34</v>
      </c>
      <c r="G20" s="3" t="s">
        <v>69</v>
      </c>
      <c r="H20" s="3" t="s">
        <v>98</v>
      </c>
      <c r="I20" s="3" t="s">
        <v>52</v>
      </c>
      <c r="J20" s="12">
        <v>7588733.5899999999</v>
      </c>
      <c r="K20" s="12">
        <v>0</v>
      </c>
      <c r="L20" s="12">
        <f t="shared" si="0"/>
        <v>7588733.5899999999</v>
      </c>
    </row>
    <row r="21" spans="1:12" ht="63">
      <c r="A21" s="4" t="s">
        <v>16</v>
      </c>
      <c r="B21" s="3" t="s">
        <v>61</v>
      </c>
      <c r="C21" s="3" t="s">
        <v>67</v>
      </c>
      <c r="D21" s="3" t="s">
        <v>64</v>
      </c>
      <c r="E21" s="3" t="s">
        <v>69</v>
      </c>
      <c r="F21" s="3" t="s">
        <v>34</v>
      </c>
      <c r="G21" s="3" t="s">
        <v>69</v>
      </c>
      <c r="H21" s="3" t="s">
        <v>79</v>
      </c>
      <c r="I21" s="3" t="s">
        <v>52</v>
      </c>
      <c r="J21" s="12">
        <v>1500000</v>
      </c>
      <c r="K21" s="12">
        <v>0</v>
      </c>
      <c r="L21" s="12">
        <f t="shared" si="0"/>
        <v>1500000</v>
      </c>
    </row>
    <row r="22" spans="1:12" ht="63">
      <c r="A22" s="4" t="s">
        <v>15</v>
      </c>
      <c r="B22" s="3" t="s">
        <v>61</v>
      </c>
      <c r="C22" s="3" t="s">
        <v>67</v>
      </c>
      <c r="D22" s="3" t="s">
        <v>64</v>
      </c>
      <c r="E22" s="3" t="s">
        <v>69</v>
      </c>
      <c r="F22" s="3" t="s">
        <v>34</v>
      </c>
      <c r="G22" s="3" t="s">
        <v>69</v>
      </c>
      <c r="H22" s="3" t="s">
        <v>84</v>
      </c>
      <c r="I22" s="3" t="s">
        <v>52</v>
      </c>
      <c r="J22" s="12">
        <v>500000</v>
      </c>
      <c r="K22" s="12">
        <v>0</v>
      </c>
      <c r="L22" s="12">
        <f t="shared" si="0"/>
        <v>500000</v>
      </c>
    </row>
    <row r="23" spans="1:12" ht="94.5">
      <c r="A23" s="4" t="s">
        <v>14</v>
      </c>
      <c r="B23" s="3" t="s">
        <v>61</v>
      </c>
      <c r="C23" s="3" t="s">
        <v>67</v>
      </c>
      <c r="D23" s="3" t="s">
        <v>64</v>
      </c>
      <c r="E23" s="3" t="s">
        <v>69</v>
      </c>
      <c r="F23" s="3" t="s">
        <v>34</v>
      </c>
      <c r="G23" s="3" t="s">
        <v>70</v>
      </c>
      <c r="H23" s="3" t="s">
        <v>87</v>
      </c>
      <c r="I23" s="3" t="s">
        <v>52</v>
      </c>
      <c r="J23" s="12">
        <v>5451029.9800000004</v>
      </c>
      <c r="K23" s="12">
        <v>268650</v>
      </c>
      <c r="L23" s="12">
        <f t="shared" si="0"/>
        <v>5719679.9800000004</v>
      </c>
    </row>
    <row r="24" spans="1:12" ht="157.5">
      <c r="A24" s="4" t="s">
        <v>122</v>
      </c>
      <c r="B24" s="3" t="s">
        <v>61</v>
      </c>
      <c r="C24" s="3" t="s">
        <v>67</v>
      </c>
      <c r="D24" s="3" t="s">
        <v>64</v>
      </c>
      <c r="E24" s="3" t="s">
        <v>69</v>
      </c>
      <c r="F24" s="3" t="s">
        <v>34</v>
      </c>
      <c r="G24" s="3" t="s">
        <v>71</v>
      </c>
      <c r="H24" s="3" t="s">
        <v>36</v>
      </c>
      <c r="I24" s="3" t="s">
        <v>52</v>
      </c>
      <c r="J24" s="12">
        <f>450000</f>
        <v>450000</v>
      </c>
      <c r="K24" s="12">
        <v>0</v>
      </c>
      <c r="L24" s="12">
        <f t="shared" si="0"/>
        <v>450000</v>
      </c>
    </row>
    <row r="25" spans="1:12" ht="63">
      <c r="A25" s="4" t="s">
        <v>123</v>
      </c>
      <c r="B25" s="3" t="s">
        <v>61</v>
      </c>
      <c r="C25" s="3" t="s">
        <v>67</v>
      </c>
      <c r="D25" s="3" t="s">
        <v>64</v>
      </c>
      <c r="E25" s="3" t="s">
        <v>69</v>
      </c>
      <c r="F25" s="3" t="s">
        <v>34</v>
      </c>
      <c r="G25" s="3" t="s">
        <v>71</v>
      </c>
      <c r="H25" s="3" t="s">
        <v>94</v>
      </c>
      <c r="I25" s="3" t="s">
        <v>52</v>
      </c>
      <c r="J25" s="12">
        <v>339400</v>
      </c>
      <c r="K25" s="12">
        <v>32000</v>
      </c>
      <c r="L25" s="12">
        <f t="shared" si="0"/>
        <v>371400</v>
      </c>
    </row>
    <row r="26" spans="1:12" ht="125.25" customHeight="1">
      <c r="A26" s="21" t="s">
        <v>127</v>
      </c>
      <c r="B26" s="3" t="s">
        <v>61</v>
      </c>
      <c r="C26" s="3" t="s">
        <v>67</v>
      </c>
      <c r="D26" s="3" t="s">
        <v>64</v>
      </c>
      <c r="E26" s="3" t="s">
        <v>69</v>
      </c>
      <c r="F26" s="3" t="s">
        <v>34</v>
      </c>
      <c r="G26" s="3" t="s">
        <v>71</v>
      </c>
      <c r="H26" s="3" t="s">
        <v>126</v>
      </c>
      <c r="I26" s="3" t="s">
        <v>52</v>
      </c>
      <c r="J26" s="12">
        <v>150000</v>
      </c>
      <c r="K26" s="12">
        <v>0</v>
      </c>
      <c r="L26" s="12">
        <f t="shared" si="0"/>
        <v>150000</v>
      </c>
    </row>
    <row r="27" spans="1:12" ht="141.75">
      <c r="A27" s="4" t="s">
        <v>13</v>
      </c>
      <c r="B27" s="3" t="s">
        <v>61</v>
      </c>
      <c r="C27" s="3" t="s">
        <v>67</v>
      </c>
      <c r="D27" s="3" t="s">
        <v>64</v>
      </c>
      <c r="E27" s="3" t="s">
        <v>69</v>
      </c>
      <c r="F27" s="3" t="s">
        <v>34</v>
      </c>
      <c r="G27" s="3" t="s">
        <v>67</v>
      </c>
      <c r="H27" s="3" t="s">
        <v>88</v>
      </c>
      <c r="I27" s="3" t="s">
        <v>52</v>
      </c>
      <c r="J27" s="12">
        <v>747293.7</v>
      </c>
      <c r="K27" s="12">
        <v>0</v>
      </c>
      <c r="L27" s="12">
        <f t="shared" si="0"/>
        <v>747293.7</v>
      </c>
    </row>
    <row r="28" spans="1:12" s="7" customFormat="1" ht="96.75" customHeight="1">
      <c r="A28" s="4" t="s">
        <v>131</v>
      </c>
      <c r="B28" s="3" t="s">
        <v>61</v>
      </c>
      <c r="C28" s="6" t="s">
        <v>67</v>
      </c>
      <c r="D28" s="6" t="s">
        <v>30</v>
      </c>
      <c r="E28" s="6" t="s">
        <v>103</v>
      </c>
      <c r="F28" s="6" t="s">
        <v>80</v>
      </c>
      <c r="G28" s="6" t="s">
        <v>81</v>
      </c>
      <c r="H28" s="6" t="s">
        <v>107</v>
      </c>
      <c r="I28" s="6" t="s">
        <v>76</v>
      </c>
      <c r="J28" s="12">
        <v>1850000</v>
      </c>
      <c r="K28" s="12">
        <v>0</v>
      </c>
      <c r="L28" s="12">
        <f t="shared" si="0"/>
        <v>1850000</v>
      </c>
    </row>
    <row r="29" spans="1:12" ht="95.25" customHeight="1">
      <c r="A29" s="4" t="s">
        <v>105</v>
      </c>
      <c r="B29" s="3" t="s">
        <v>61</v>
      </c>
      <c r="C29" s="3" t="s">
        <v>65</v>
      </c>
      <c r="D29" s="3" t="s">
        <v>69</v>
      </c>
      <c r="E29" s="6" t="s">
        <v>65</v>
      </c>
      <c r="F29" s="6" t="s">
        <v>34</v>
      </c>
      <c r="G29" s="6" t="s">
        <v>69</v>
      </c>
      <c r="H29" s="6" t="s">
        <v>31</v>
      </c>
      <c r="I29" s="6" t="s">
        <v>52</v>
      </c>
      <c r="J29" s="12">
        <v>210000</v>
      </c>
      <c r="K29" s="12"/>
      <c r="L29" s="12">
        <f t="shared" si="0"/>
        <v>210000</v>
      </c>
    </row>
    <row r="30" spans="1:12" ht="94.5">
      <c r="A30" s="4" t="s">
        <v>104</v>
      </c>
      <c r="B30" s="3" t="s">
        <v>61</v>
      </c>
      <c r="C30" s="3" t="s">
        <v>65</v>
      </c>
      <c r="D30" s="3" t="s">
        <v>69</v>
      </c>
      <c r="E30" s="6" t="s">
        <v>65</v>
      </c>
      <c r="F30" s="6" t="s">
        <v>34</v>
      </c>
      <c r="G30" s="6" t="s">
        <v>69</v>
      </c>
      <c r="H30" s="6" t="s">
        <v>32</v>
      </c>
      <c r="I30" s="6" t="s">
        <v>52</v>
      </c>
      <c r="J30" s="12">
        <v>470000</v>
      </c>
      <c r="K30" s="12"/>
      <c r="L30" s="12">
        <f t="shared" si="0"/>
        <v>470000</v>
      </c>
    </row>
    <row r="31" spans="1:12" s="7" customFormat="1" ht="113.25" customHeight="1">
      <c r="A31" s="4" t="s">
        <v>12</v>
      </c>
      <c r="B31" s="3" t="s">
        <v>61</v>
      </c>
      <c r="C31" s="6" t="s">
        <v>65</v>
      </c>
      <c r="D31" s="6" t="s">
        <v>69</v>
      </c>
      <c r="E31" s="3" t="s">
        <v>65</v>
      </c>
      <c r="F31" s="3" t="s">
        <v>34</v>
      </c>
      <c r="G31" s="3" t="s">
        <v>70</v>
      </c>
      <c r="H31" s="3" t="s">
        <v>26</v>
      </c>
      <c r="I31" s="3" t="s">
        <v>52</v>
      </c>
      <c r="J31" s="12">
        <v>200000</v>
      </c>
      <c r="K31" s="12">
        <v>0</v>
      </c>
      <c r="L31" s="12">
        <f t="shared" si="0"/>
        <v>200000</v>
      </c>
    </row>
    <row r="32" spans="1:12" ht="94.5">
      <c r="A32" s="4" t="s">
        <v>119</v>
      </c>
      <c r="B32" s="3" t="s">
        <v>61</v>
      </c>
      <c r="C32" s="3" t="s">
        <v>65</v>
      </c>
      <c r="D32" s="3" t="s">
        <v>69</v>
      </c>
      <c r="E32" s="6" t="s">
        <v>65</v>
      </c>
      <c r="F32" s="6" t="s">
        <v>34</v>
      </c>
      <c r="G32" s="6" t="s">
        <v>70</v>
      </c>
      <c r="H32" s="6" t="s">
        <v>77</v>
      </c>
      <c r="I32" s="6" t="s">
        <v>52</v>
      </c>
      <c r="J32" s="12">
        <v>0</v>
      </c>
      <c r="K32" s="12"/>
      <c r="L32" s="12">
        <f t="shared" si="0"/>
        <v>0</v>
      </c>
    </row>
    <row r="33" spans="1:12" ht="94.5">
      <c r="A33" s="4" t="s">
        <v>119</v>
      </c>
      <c r="B33" s="3" t="s">
        <v>61</v>
      </c>
      <c r="C33" s="3" t="s">
        <v>65</v>
      </c>
      <c r="D33" s="3" t="s">
        <v>69</v>
      </c>
      <c r="E33" s="6" t="s">
        <v>65</v>
      </c>
      <c r="F33" s="6" t="s">
        <v>34</v>
      </c>
      <c r="G33" s="6" t="s">
        <v>70</v>
      </c>
      <c r="H33" s="6" t="s">
        <v>157</v>
      </c>
      <c r="I33" s="6" t="s">
        <v>52</v>
      </c>
      <c r="J33" s="12">
        <v>6177207.7999999998</v>
      </c>
      <c r="K33" s="12">
        <f>-550000-32000</f>
        <v>-582000</v>
      </c>
      <c r="L33" s="12">
        <f t="shared" ref="L33" si="1">J33+K33</f>
        <v>5595207.7999999998</v>
      </c>
    </row>
    <row r="34" spans="1:12" ht="78.75" customHeight="1">
      <c r="A34" s="27" t="s">
        <v>42</v>
      </c>
      <c r="B34" s="3" t="s">
        <v>61</v>
      </c>
      <c r="C34" s="3" t="s">
        <v>65</v>
      </c>
      <c r="D34" s="3" t="s">
        <v>69</v>
      </c>
      <c r="E34" s="6" t="s">
        <v>65</v>
      </c>
      <c r="F34" s="6" t="s">
        <v>34</v>
      </c>
      <c r="G34" s="6" t="s">
        <v>70</v>
      </c>
      <c r="H34" s="6" t="s">
        <v>46</v>
      </c>
      <c r="I34" s="6" t="s">
        <v>52</v>
      </c>
      <c r="J34" s="12">
        <v>150000</v>
      </c>
      <c r="K34" s="12">
        <v>0</v>
      </c>
      <c r="L34" s="12">
        <f t="shared" si="0"/>
        <v>150000</v>
      </c>
    </row>
    <row r="35" spans="1:12" ht="94.5">
      <c r="A35" s="4" t="s">
        <v>11</v>
      </c>
      <c r="B35" s="3" t="s">
        <v>61</v>
      </c>
      <c r="C35" s="3" t="s">
        <v>65</v>
      </c>
      <c r="D35" s="3" t="s">
        <v>70</v>
      </c>
      <c r="E35" s="3" t="s">
        <v>70</v>
      </c>
      <c r="F35" s="3" t="s">
        <v>34</v>
      </c>
      <c r="G35" s="3" t="s">
        <v>69</v>
      </c>
      <c r="H35" s="3" t="s">
        <v>48</v>
      </c>
      <c r="I35" s="3" t="s">
        <v>52</v>
      </c>
      <c r="J35" s="12">
        <v>738688</v>
      </c>
      <c r="K35" s="12">
        <v>0</v>
      </c>
      <c r="L35" s="12">
        <f t="shared" si="0"/>
        <v>738688</v>
      </c>
    </row>
    <row r="36" spans="1:12" ht="157.5">
      <c r="A36" s="4" t="s">
        <v>24</v>
      </c>
      <c r="B36" s="3" t="s">
        <v>61</v>
      </c>
      <c r="C36" s="3" t="s">
        <v>65</v>
      </c>
      <c r="D36" s="3" t="s">
        <v>70</v>
      </c>
      <c r="E36" s="3" t="s">
        <v>70</v>
      </c>
      <c r="F36" s="3" t="s">
        <v>34</v>
      </c>
      <c r="G36" s="3" t="s">
        <v>69</v>
      </c>
      <c r="H36" s="3" t="s">
        <v>128</v>
      </c>
      <c r="I36" s="3" t="s">
        <v>54</v>
      </c>
      <c r="J36" s="12">
        <v>2400000</v>
      </c>
      <c r="K36" s="12">
        <v>0</v>
      </c>
      <c r="L36" s="12">
        <f t="shared" si="0"/>
        <v>2400000</v>
      </c>
    </row>
    <row r="37" spans="1:12" ht="94.5">
      <c r="A37" s="13" t="s">
        <v>148</v>
      </c>
      <c r="B37" s="3" t="s">
        <v>61</v>
      </c>
      <c r="C37" s="3" t="s">
        <v>65</v>
      </c>
      <c r="D37" s="3" t="s">
        <v>70</v>
      </c>
      <c r="E37" s="3" t="s">
        <v>70</v>
      </c>
      <c r="F37" s="3" t="s">
        <v>34</v>
      </c>
      <c r="G37" s="3" t="s">
        <v>69</v>
      </c>
      <c r="H37" s="3" t="s">
        <v>147</v>
      </c>
      <c r="I37" s="3" t="s">
        <v>54</v>
      </c>
      <c r="J37" s="12">
        <v>500292.36</v>
      </c>
      <c r="K37" s="12">
        <v>0</v>
      </c>
      <c r="L37" s="12">
        <f t="shared" si="0"/>
        <v>500292.36</v>
      </c>
    </row>
    <row r="38" spans="1:12" ht="78.75">
      <c r="A38" s="4" t="s">
        <v>10</v>
      </c>
      <c r="B38" s="3" t="s">
        <v>61</v>
      </c>
      <c r="C38" s="3" t="s">
        <v>65</v>
      </c>
      <c r="D38" s="3" t="s">
        <v>70</v>
      </c>
      <c r="E38" s="3" t="s">
        <v>65</v>
      </c>
      <c r="F38" s="3" t="s">
        <v>34</v>
      </c>
      <c r="G38" s="3" t="s">
        <v>69</v>
      </c>
      <c r="H38" s="3" t="s">
        <v>82</v>
      </c>
      <c r="I38" s="3" t="s">
        <v>52</v>
      </c>
      <c r="J38" s="12">
        <v>200000</v>
      </c>
      <c r="K38" s="12">
        <v>0</v>
      </c>
      <c r="L38" s="12">
        <f t="shared" si="0"/>
        <v>200000</v>
      </c>
    </row>
    <row r="39" spans="1:12" ht="78.75">
      <c r="A39" s="13" t="s">
        <v>43</v>
      </c>
      <c r="B39" s="3" t="s">
        <v>61</v>
      </c>
      <c r="C39" s="3" t="s">
        <v>65</v>
      </c>
      <c r="D39" s="3" t="s">
        <v>71</v>
      </c>
      <c r="E39" s="6" t="s">
        <v>71</v>
      </c>
      <c r="F39" s="6" t="s">
        <v>34</v>
      </c>
      <c r="G39" s="6" t="s">
        <v>69</v>
      </c>
      <c r="H39" s="6" t="s">
        <v>29</v>
      </c>
      <c r="I39" s="6" t="s">
        <v>52</v>
      </c>
      <c r="J39" s="17">
        <v>4105240</v>
      </c>
      <c r="K39" s="12">
        <v>135000</v>
      </c>
      <c r="L39" s="12">
        <f t="shared" si="0"/>
        <v>4240240</v>
      </c>
    </row>
    <row r="40" spans="1:12" ht="67.5" customHeight="1">
      <c r="A40" s="13" t="s">
        <v>9</v>
      </c>
      <c r="B40" s="3" t="s">
        <v>61</v>
      </c>
      <c r="C40" s="3" t="s">
        <v>65</v>
      </c>
      <c r="D40" s="3" t="s">
        <v>71</v>
      </c>
      <c r="E40" s="6" t="s">
        <v>71</v>
      </c>
      <c r="F40" s="6" t="s">
        <v>34</v>
      </c>
      <c r="G40" s="6" t="s">
        <v>69</v>
      </c>
      <c r="H40" s="6" t="s">
        <v>28</v>
      </c>
      <c r="I40" s="6" t="s">
        <v>52</v>
      </c>
      <c r="J40" s="17">
        <v>768500</v>
      </c>
      <c r="K40" s="12">
        <v>31000</v>
      </c>
      <c r="L40" s="12">
        <f t="shared" si="0"/>
        <v>799500</v>
      </c>
    </row>
    <row r="41" spans="1:12" ht="63.75" customHeight="1">
      <c r="A41" s="13" t="s">
        <v>8</v>
      </c>
      <c r="B41" s="3" t="s">
        <v>61</v>
      </c>
      <c r="C41" s="3" t="s">
        <v>65</v>
      </c>
      <c r="D41" s="3" t="s">
        <v>71</v>
      </c>
      <c r="E41" s="6" t="s">
        <v>71</v>
      </c>
      <c r="F41" s="6" t="s">
        <v>34</v>
      </c>
      <c r="G41" s="6" t="s">
        <v>69</v>
      </c>
      <c r="H41" s="6" t="s">
        <v>95</v>
      </c>
      <c r="I41" s="6" t="s">
        <v>52</v>
      </c>
      <c r="J41" s="17">
        <v>2500000</v>
      </c>
      <c r="K41" s="12">
        <v>45000</v>
      </c>
      <c r="L41" s="12">
        <f t="shared" si="0"/>
        <v>2545000</v>
      </c>
    </row>
    <row r="42" spans="1:12" ht="66" customHeight="1">
      <c r="A42" s="4" t="s">
        <v>7</v>
      </c>
      <c r="B42" s="3" t="s">
        <v>61</v>
      </c>
      <c r="C42" s="3" t="s">
        <v>65</v>
      </c>
      <c r="D42" s="3" t="s">
        <v>71</v>
      </c>
      <c r="E42" s="6" t="s">
        <v>71</v>
      </c>
      <c r="F42" s="6" t="s">
        <v>34</v>
      </c>
      <c r="G42" s="6" t="s">
        <v>69</v>
      </c>
      <c r="H42" s="6" t="s">
        <v>45</v>
      </c>
      <c r="I42" s="6" t="s">
        <v>52</v>
      </c>
      <c r="J42" s="17">
        <v>3931192.07</v>
      </c>
      <c r="K42" s="12"/>
      <c r="L42" s="12">
        <f t="shared" si="0"/>
        <v>3931192.07</v>
      </c>
    </row>
    <row r="43" spans="1:12" ht="63">
      <c r="A43" s="4" t="s">
        <v>6</v>
      </c>
      <c r="B43" s="3" t="s">
        <v>61</v>
      </c>
      <c r="C43" s="3" t="s">
        <v>65</v>
      </c>
      <c r="D43" s="3" t="s">
        <v>71</v>
      </c>
      <c r="E43" s="6" t="s">
        <v>71</v>
      </c>
      <c r="F43" s="6" t="s">
        <v>34</v>
      </c>
      <c r="G43" s="6" t="s">
        <v>69</v>
      </c>
      <c r="H43" s="6" t="s">
        <v>49</v>
      </c>
      <c r="I43" s="6" t="s">
        <v>52</v>
      </c>
      <c r="J43" s="17">
        <v>1608900</v>
      </c>
      <c r="K43" s="12">
        <v>550000</v>
      </c>
      <c r="L43" s="12">
        <f t="shared" si="0"/>
        <v>2158900</v>
      </c>
    </row>
    <row r="44" spans="1:12" ht="78.75">
      <c r="A44" s="4" t="s">
        <v>5</v>
      </c>
      <c r="B44" s="3" t="s">
        <v>61</v>
      </c>
      <c r="C44" s="3" t="s">
        <v>65</v>
      </c>
      <c r="D44" s="3" t="s">
        <v>71</v>
      </c>
      <c r="E44" s="6" t="s">
        <v>71</v>
      </c>
      <c r="F44" s="6" t="s">
        <v>34</v>
      </c>
      <c r="G44" s="6" t="s">
        <v>69</v>
      </c>
      <c r="H44" s="6" t="s">
        <v>27</v>
      </c>
      <c r="I44" s="6" t="s">
        <v>52</v>
      </c>
      <c r="J44" s="17">
        <v>1500000</v>
      </c>
      <c r="K44" s="12">
        <v>0</v>
      </c>
      <c r="L44" s="12">
        <f t="shared" si="0"/>
        <v>1500000</v>
      </c>
    </row>
    <row r="45" spans="1:12" s="7" customFormat="1" ht="79.5" customHeight="1">
      <c r="A45" s="4" t="s">
        <v>4</v>
      </c>
      <c r="B45" s="3" t="s">
        <v>61</v>
      </c>
      <c r="C45" s="6" t="s">
        <v>65</v>
      </c>
      <c r="D45" s="6" t="s">
        <v>71</v>
      </c>
      <c r="E45" s="6" t="s">
        <v>71</v>
      </c>
      <c r="F45" s="6" t="s">
        <v>34</v>
      </c>
      <c r="G45" s="6" t="s">
        <v>69</v>
      </c>
      <c r="H45" s="6" t="s">
        <v>89</v>
      </c>
      <c r="I45" s="6" t="s">
        <v>52</v>
      </c>
      <c r="J45" s="17">
        <v>791210</v>
      </c>
      <c r="K45" s="12">
        <v>5000</v>
      </c>
      <c r="L45" s="12">
        <f t="shared" si="0"/>
        <v>796210</v>
      </c>
    </row>
    <row r="46" spans="1:12" s="7" customFormat="1" ht="79.5" customHeight="1">
      <c r="A46" s="4" t="s">
        <v>3</v>
      </c>
      <c r="B46" s="3" t="s">
        <v>61</v>
      </c>
      <c r="C46" s="6" t="s">
        <v>65</v>
      </c>
      <c r="D46" s="6" t="s">
        <v>71</v>
      </c>
      <c r="E46" s="6" t="s">
        <v>71</v>
      </c>
      <c r="F46" s="6" t="s">
        <v>34</v>
      </c>
      <c r="G46" s="6" t="s">
        <v>69</v>
      </c>
      <c r="H46" s="6" t="s">
        <v>86</v>
      </c>
      <c r="I46" s="6" t="s">
        <v>52</v>
      </c>
      <c r="J46" s="17">
        <v>150000</v>
      </c>
      <c r="K46" s="12">
        <v>0</v>
      </c>
      <c r="L46" s="12">
        <f t="shared" si="0"/>
        <v>150000</v>
      </c>
    </row>
    <row r="47" spans="1:12" s="7" customFormat="1" ht="93.75" customHeight="1">
      <c r="A47" s="4" t="s">
        <v>156</v>
      </c>
      <c r="B47" s="3" t="s">
        <v>61</v>
      </c>
      <c r="C47" s="6" t="s">
        <v>65</v>
      </c>
      <c r="D47" s="6" t="s">
        <v>71</v>
      </c>
      <c r="E47" s="6" t="s">
        <v>71</v>
      </c>
      <c r="F47" s="6" t="s">
        <v>34</v>
      </c>
      <c r="G47" s="6" t="s">
        <v>69</v>
      </c>
      <c r="H47" s="6" t="s">
        <v>155</v>
      </c>
      <c r="I47" s="6" t="s">
        <v>52</v>
      </c>
      <c r="J47" s="17">
        <v>210000</v>
      </c>
      <c r="K47" s="12">
        <v>210000</v>
      </c>
      <c r="L47" s="12">
        <f t="shared" si="0"/>
        <v>420000</v>
      </c>
    </row>
    <row r="48" spans="1:12" s="7" customFormat="1" ht="66.75" customHeight="1">
      <c r="A48" s="4" t="s">
        <v>2</v>
      </c>
      <c r="B48" s="3" t="s">
        <v>61</v>
      </c>
      <c r="C48" s="6" t="s">
        <v>65</v>
      </c>
      <c r="D48" s="6" t="s">
        <v>71</v>
      </c>
      <c r="E48" s="6" t="s">
        <v>71</v>
      </c>
      <c r="F48" s="6" t="s">
        <v>34</v>
      </c>
      <c r="G48" s="6" t="s">
        <v>70</v>
      </c>
      <c r="H48" s="6" t="s">
        <v>90</v>
      </c>
      <c r="I48" s="6" t="s">
        <v>52</v>
      </c>
      <c r="J48" s="17">
        <v>1400000</v>
      </c>
      <c r="K48" s="12">
        <v>0</v>
      </c>
      <c r="L48" s="12">
        <f t="shared" si="0"/>
        <v>1400000</v>
      </c>
    </row>
    <row r="49" spans="1:12" s="7" customFormat="1" ht="110.25" customHeight="1">
      <c r="A49" s="13" t="s">
        <v>25</v>
      </c>
      <c r="B49" s="3" t="s">
        <v>61</v>
      </c>
      <c r="C49" s="3" t="s">
        <v>65</v>
      </c>
      <c r="D49" s="3" t="s">
        <v>65</v>
      </c>
      <c r="E49" s="3" t="s">
        <v>71</v>
      </c>
      <c r="F49" s="3" t="s">
        <v>34</v>
      </c>
      <c r="G49" s="3" t="s">
        <v>70</v>
      </c>
      <c r="H49" s="6" t="s">
        <v>91</v>
      </c>
      <c r="I49" s="6" t="s">
        <v>54</v>
      </c>
      <c r="J49" s="18">
        <v>2000</v>
      </c>
      <c r="K49" s="12">
        <v>0</v>
      </c>
      <c r="L49" s="12">
        <f t="shared" si="0"/>
        <v>2000</v>
      </c>
    </row>
    <row r="50" spans="1:12" s="7" customFormat="1" ht="174.75" customHeight="1">
      <c r="A50" s="13" t="s">
        <v>145</v>
      </c>
      <c r="B50" s="3" t="s">
        <v>61</v>
      </c>
      <c r="C50" s="3" t="s">
        <v>65</v>
      </c>
      <c r="D50" s="3" t="s">
        <v>71</v>
      </c>
      <c r="E50" s="3" t="s">
        <v>71</v>
      </c>
      <c r="F50" s="3" t="s">
        <v>34</v>
      </c>
      <c r="G50" s="3" t="s">
        <v>70</v>
      </c>
      <c r="H50" s="6" t="s">
        <v>146</v>
      </c>
      <c r="I50" s="6" t="s">
        <v>52</v>
      </c>
      <c r="J50" s="18">
        <v>170000</v>
      </c>
      <c r="K50" s="18">
        <v>0</v>
      </c>
      <c r="L50" s="12">
        <f t="shared" si="0"/>
        <v>170000</v>
      </c>
    </row>
    <row r="51" spans="1:12" ht="111.75" customHeight="1">
      <c r="A51" s="13" t="s">
        <v>124</v>
      </c>
      <c r="B51" s="3" t="s">
        <v>61</v>
      </c>
      <c r="C51" s="3" t="s">
        <v>65</v>
      </c>
      <c r="D51" s="3" t="s">
        <v>65</v>
      </c>
      <c r="E51" s="3" t="s">
        <v>71</v>
      </c>
      <c r="F51" s="3" t="s">
        <v>34</v>
      </c>
      <c r="G51" s="3" t="s">
        <v>71</v>
      </c>
      <c r="H51" s="6" t="s">
        <v>37</v>
      </c>
      <c r="I51" s="6" t="s">
        <v>51</v>
      </c>
      <c r="J51" s="18">
        <v>2000000</v>
      </c>
      <c r="K51" s="12">
        <v>0</v>
      </c>
      <c r="L51" s="12">
        <f t="shared" si="0"/>
        <v>2000000</v>
      </c>
    </row>
    <row r="52" spans="1:12" ht="63" customHeight="1">
      <c r="A52" s="13" t="s">
        <v>125</v>
      </c>
      <c r="B52" s="3" t="s">
        <v>61</v>
      </c>
      <c r="C52" s="3" t="s">
        <v>65</v>
      </c>
      <c r="D52" s="3" t="s">
        <v>65</v>
      </c>
      <c r="E52" s="3" t="s">
        <v>71</v>
      </c>
      <c r="F52" s="3" t="s">
        <v>34</v>
      </c>
      <c r="G52" s="3" t="s">
        <v>71</v>
      </c>
      <c r="H52" s="6" t="s">
        <v>37</v>
      </c>
      <c r="I52" s="6" t="s">
        <v>52</v>
      </c>
      <c r="J52" s="18">
        <v>200000</v>
      </c>
      <c r="K52" s="12">
        <v>0</v>
      </c>
      <c r="L52" s="12">
        <f t="shared" si="0"/>
        <v>200000</v>
      </c>
    </row>
    <row r="53" spans="1:12" ht="81" customHeight="1">
      <c r="A53" s="13" t="s">
        <v>0</v>
      </c>
      <c r="B53" s="3" t="s">
        <v>61</v>
      </c>
      <c r="C53" s="3" t="s">
        <v>65</v>
      </c>
      <c r="D53" s="3" t="s">
        <v>71</v>
      </c>
      <c r="E53" s="3" t="s">
        <v>71</v>
      </c>
      <c r="F53" s="3" t="s">
        <v>34</v>
      </c>
      <c r="G53" s="3" t="s">
        <v>71</v>
      </c>
      <c r="H53" s="6" t="s">
        <v>38</v>
      </c>
      <c r="I53" s="6" t="s">
        <v>52</v>
      </c>
      <c r="J53" s="18">
        <v>70000</v>
      </c>
      <c r="K53" s="12">
        <v>0</v>
      </c>
      <c r="L53" s="12">
        <f t="shared" si="0"/>
        <v>70000</v>
      </c>
    </row>
    <row r="54" spans="1:12" ht="96" customHeight="1">
      <c r="A54" s="27" t="s">
        <v>1</v>
      </c>
      <c r="B54" s="3" t="s">
        <v>61</v>
      </c>
      <c r="C54" s="3" t="s">
        <v>65</v>
      </c>
      <c r="D54" s="3" t="s">
        <v>71</v>
      </c>
      <c r="E54" s="6" t="s">
        <v>67</v>
      </c>
      <c r="F54" s="6" t="s">
        <v>66</v>
      </c>
      <c r="G54" s="6" t="s">
        <v>39</v>
      </c>
      <c r="H54" s="6" t="s">
        <v>40</v>
      </c>
      <c r="I54" s="6" t="s">
        <v>52</v>
      </c>
      <c r="J54" s="17">
        <v>2928419.13</v>
      </c>
      <c r="K54" s="17"/>
      <c r="L54" s="12">
        <f t="shared" si="0"/>
        <v>2928419.13</v>
      </c>
    </row>
    <row r="55" spans="1:12" ht="111" customHeight="1">
      <c r="A55" s="4" t="s">
        <v>118</v>
      </c>
      <c r="B55" s="3" t="s">
        <v>61</v>
      </c>
      <c r="C55" s="6" t="s">
        <v>65</v>
      </c>
      <c r="D55" s="6" t="s">
        <v>71</v>
      </c>
      <c r="E55" s="3" t="s">
        <v>67</v>
      </c>
      <c r="F55" s="3" t="s">
        <v>67</v>
      </c>
      <c r="G55" s="3" t="s">
        <v>69</v>
      </c>
      <c r="H55" s="3" t="s">
        <v>92</v>
      </c>
      <c r="I55" s="3" t="s">
        <v>52</v>
      </c>
      <c r="J55" s="12">
        <v>99400</v>
      </c>
      <c r="K55" s="12">
        <v>0</v>
      </c>
      <c r="L55" s="12">
        <f t="shared" si="0"/>
        <v>99400</v>
      </c>
    </row>
    <row r="56" spans="1:12" ht="113.25" customHeight="1">
      <c r="A56" s="4" t="s">
        <v>132</v>
      </c>
      <c r="B56" s="3" t="s">
        <v>61</v>
      </c>
      <c r="C56" s="3" t="s">
        <v>55</v>
      </c>
      <c r="D56" s="3" t="s">
        <v>55</v>
      </c>
      <c r="E56" s="16" t="s">
        <v>53</v>
      </c>
      <c r="F56" s="16" t="s">
        <v>80</v>
      </c>
      <c r="G56" s="16" t="s">
        <v>81</v>
      </c>
      <c r="H56" s="16" t="s">
        <v>108</v>
      </c>
      <c r="I56" s="16" t="s">
        <v>76</v>
      </c>
      <c r="J56" s="12">
        <v>200000</v>
      </c>
      <c r="K56" s="12">
        <v>0</v>
      </c>
      <c r="L56" s="12">
        <f t="shared" si="0"/>
        <v>200000</v>
      </c>
    </row>
    <row r="57" spans="1:12" ht="94.5">
      <c r="A57" s="4" t="s">
        <v>153</v>
      </c>
      <c r="B57" s="3" t="s">
        <v>61</v>
      </c>
      <c r="C57" s="3" t="s">
        <v>56</v>
      </c>
      <c r="D57" s="3" t="s">
        <v>69</v>
      </c>
      <c r="E57" s="3" t="s">
        <v>57</v>
      </c>
      <c r="F57" s="3" t="s">
        <v>80</v>
      </c>
      <c r="G57" s="3" t="s">
        <v>81</v>
      </c>
      <c r="H57" s="3" t="s">
        <v>109</v>
      </c>
      <c r="I57" s="3" t="s">
        <v>76</v>
      </c>
      <c r="J57" s="12">
        <v>528500</v>
      </c>
      <c r="K57" s="12">
        <v>0</v>
      </c>
      <c r="L57" s="12">
        <f t="shared" si="0"/>
        <v>528500</v>
      </c>
    </row>
    <row r="58" spans="1:12" ht="101.25" customHeight="1">
      <c r="A58" s="4" t="s">
        <v>133</v>
      </c>
      <c r="B58" s="3" t="s">
        <v>61</v>
      </c>
      <c r="C58" s="3" t="s">
        <v>56</v>
      </c>
      <c r="D58" s="3" t="s">
        <v>69</v>
      </c>
      <c r="E58" s="19" t="s">
        <v>57</v>
      </c>
      <c r="F58" s="19" t="s">
        <v>80</v>
      </c>
      <c r="G58" s="19" t="s">
        <v>81</v>
      </c>
      <c r="H58" s="19" t="s">
        <v>110</v>
      </c>
      <c r="I58" s="19" t="s">
        <v>76</v>
      </c>
      <c r="J58" s="12">
        <v>4813536.1900000004</v>
      </c>
      <c r="K58" s="12"/>
      <c r="L58" s="12">
        <f t="shared" si="0"/>
        <v>4813536.1900000004</v>
      </c>
    </row>
    <row r="59" spans="1:12" ht="147" customHeight="1">
      <c r="A59" s="13" t="s">
        <v>144</v>
      </c>
      <c r="B59" s="3" t="s">
        <v>61</v>
      </c>
      <c r="C59" s="3" t="s">
        <v>56</v>
      </c>
      <c r="D59" s="3" t="s">
        <v>69</v>
      </c>
      <c r="E59" s="19" t="s">
        <v>57</v>
      </c>
      <c r="F59" s="19" t="s">
        <v>80</v>
      </c>
      <c r="G59" s="19" t="s">
        <v>81</v>
      </c>
      <c r="H59" s="19" t="s">
        <v>143</v>
      </c>
      <c r="I59" s="19" t="s">
        <v>76</v>
      </c>
      <c r="J59" s="12">
        <v>62851.040000000001</v>
      </c>
      <c r="K59" s="12">
        <v>0</v>
      </c>
      <c r="L59" s="12">
        <f t="shared" si="0"/>
        <v>62851.040000000001</v>
      </c>
    </row>
    <row r="60" spans="1:12" ht="131.25" customHeight="1">
      <c r="A60" s="4" t="s">
        <v>154</v>
      </c>
      <c r="B60" s="3" t="s">
        <v>61</v>
      </c>
      <c r="C60" s="3" t="s">
        <v>56</v>
      </c>
      <c r="D60" s="3" t="s">
        <v>69</v>
      </c>
      <c r="E60" s="16" t="s">
        <v>57</v>
      </c>
      <c r="F60" s="16" t="s">
        <v>80</v>
      </c>
      <c r="G60" s="16" t="s">
        <v>81</v>
      </c>
      <c r="H60" s="16" t="s">
        <v>111</v>
      </c>
      <c r="I60" s="16" t="s">
        <v>76</v>
      </c>
      <c r="J60" s="12">
        <v>1868</v>
      </c>
      <c r="K60" s="12">
        <v>0</v>
      </c>
      <c r="L60" s="12">
        <f t="shared" si="0"/>
        <v>1868</v>
      </c>
    </row>
    <row r="61" spans="1:12" ht="94.5">
      <c r="A61" s="4" t="s">
        <v>134</v>
      </c>
      <c r="B61" s="3" t="s">
        <v>61</v>
      </c>
      <c r="C61" s="3" t="s">
        <v>56</v>
      </c>
      <c r="D61" s="3" t="s">
        <v>69</v>
      </c>
      <c r="E61" s="16" t="s">
        <v>50</v>
      </c>
      <c r="F61" s="16" t="s">
        <v>80</v>
      </c>
      <c r="G61" s="16" t="s">
        <v>81</v>
      </c>
      <c r="H61" s="16" t="s">
        <v>112</v>
      </c>
      <c r="I61" s="16" t="s">
        <v>76</v>
      </c>
      <c r="J61" s="12">
        <v>10793911.689999999</v>
      </c>
      <c r="K61" s="12"/>
      <c r="L61" s="12">
        <f t="shared" si="0"/>
        <v>10793911.689999999</v>
      </c>
    </row>
    <row r="62" spans="1:12" ht="141.75">
      <c r="A62" s="4" t="s">
        <v>142</v>
      </c>
      <c r="B62" s="3" t="s">
        <v>61</v>
      </c>
      <c r="C62" s="3" t="s">
        <v>56</v>
      </c>
      <c r="D62" s="3" t="s">
        <v>69</v>
      </c>
      <c r="E62" s="16" t="s">
        <v>50</v>
      </c>
      <c r="F62" s="16" t="s">
        <v>80</v>
      </c>
      <c r="G62" s="16" t="s">
        <v>81</v>
      </c>
      <c r="H62" s="16" t="s">
        <v>143</v>
      </c>
      <c r="I62" s="16" t="s">
        <v>76</v>
      </c>
      <c r="J62" s="12">
        <v>120464.49</v>
      </c>
      <c r="K62" s="12">
        <v>0</v>
      </c>
      <c r="L62" s="12">
        <f t="shared" si="0"/>
        <v>120464.49</v>
      </c>
    </row>
    <row r="63" spans="1:12" ht="100.5" customHeight="1">
      <c r="A63" s="4" t="s">
        <v>22</v>
      </c>
      <c r="B63" s="3" t="s">
        <v>61</v>
      </c>
      <c r="C63" s="3" t="s">
        <v>57</v>
      </c>
      <c r="D63" s="3" t="s">
        <v>69</v>
      </c>
      <c r="E63" s="16" t="s">
        <v>93</v>
      </c>
      <c r="F63" s="16" t="s">
        <v>80</v>
      </c>
      <c r="G63" s="16" t="s">
        <v>81</v>
      </c>
      <c r="H63" s="16" t="s">
        <v>83</v>
      </c>
      <c r="I63" s="16" t="s">
        <v>58</v>
      </c>
      <c r="J63" s="12">
        <v>55573</v>
      </c>
      <c r="K63" s="12">
        <v>0</v>
      </c>
      <c r="L63" s="12">
        <f t="shared" si="0"/>
        <v>55573</v>
      </c>
    </row>
    <row r="64" spans="1:12" ht="157.5">
      <c r="A64" s="4" t="s">
        <v>117</v>
      </c>
      <c r="B64" s="3" t="s">
        <v>61</v>
      </c>
      <c r="C64" s="3" t="s">
        <v>57</v>
      </c>
      <c r="D64" s="3" t="s">
        <v>71</v>
      </c>
      <c r="E64" s="16" t="s">
        <v>47</v>
      </c>
      <c r="F64" s="16" t="s">
        <v>80</v>
      </c>
      <c r="G64" s="16" t="s">
        <v>81</v>
      </c>
      <c r="H64" s="16" t="s">
        <v>129</v>
      </c>
      <c r="I64" s="16" t="s">
        <v>58</v>
      </c>
      <c r="J64" s="12">
        <v>75701</v>
      </c>
      <c r="K64" s="12">
        <v>0</v>
      </c>
      <c r="L64" s="12">
        <f t="shared" si="0"/>
        <v>75701</v>
      </c>
    </row>
    <row r="65" spans="1:12" ht="113.25" customHeight="1">
      <c r="A65" s="4" t="s">
        <v>135</v>
      </c>
      <c r="B65" s="3" t="s">
        <v>61</v>
      </c>
      <c r="C65" s="3" t="s">
        <v>57</v>
      </c>
      <c r="D65" s="3" t="s">
        <v>71</v>
      </c>
      <c r="E65" s="16" t="s">
        <v>47</v>
      </c>
      <c r="F65" s="16" t="s">
        <v>80</v>
      </c>
      <c r="G65" s="16" t="s">
        <v>81</v>
      </c>
      <c r="H65" s="16" t="s">
        <v>113</v>
      </c>
      <c r="I65" s="16" t="s">
        <v>76</v>
      </c>
      <c r="J65" s="12">
        <v>36007</v>
      </c>
      <c r="K65" s="12">
        <v>0</v>
      </c>
      <c r="L65" s="12">
        <f t="shared" si="0"/>
        <v>36007</v>
      </c>
    </row>
    <row r="66" spans="1:12" ht="176.25" customHeight="1">
      <c r="A66" s="4" t="s">
        <v>136</v>
      </c>
      <c r="B66" s="3" t="s">
        <v>61</v>
      </c>
      <c r="C66" s="3" t="s">
        <v>57</v>
      </c>
      <c r="D66" s="3" t="s">
        <v>71</v>
      </c>
      <c r="E66" s="16" t="s">
        <v>47</v>
      </c>
      <c r="F66" s="16" t="s">
        <v>80</v>
      </c>
      <c r="G66" s="16" t="s">
        <v>81</v>
      </c>
      <c r="H66" s="16" t="s">
        <v>114</v>
      </c>
      <c r="I66" s="16" t="s">
        <v>76</v>
      </c>
      <c r="J66" s="12">
        <v>36200</v>
      </c>
      <c r="K66" s="12">
        <v>0</v>
      </c>
      <c r="L66" s="12">
        <f t="shared" si="0"/>
        <v>36200</v>
      </c>
    </row>
    <row r="67" spans="1:12" ht="94.5">
      <c r="A67" s="4" t="s">
        <v>137</v>
      </c>
      <c r="B67" s="3" t="s">
        <v>61</v>
      </c>
      <c r="C67" s="3" t="s">
        <v>50</v>
      </c>
      <c r="D67" s="3" t="s">
        <v>69</v>
      </c>
      <c r="E67" s="16" t="s">
        <v>30</v>
      </c>
      <c r="F67" s="16" t="s">
        <v>80</v>
      </c>
      <c r="G67" s="16" t="s">
        <v>81</v>
      </c>
      <c r="H67" s="16" t="s">
        <v>115</v>
      </c>
      <c r="I67" s="16" t="s">
        <v>76</v>
      </c>
      <c r="J67" s="12">
        <v>411150</v>
      </c>
      <c r="K67" s="12">
        <v>0</v>
      </c>
      <c r="L67" s="12">
        <f t="shared" si="0"/>
        <v>411150</v>
      </c>
    </row>
    <row r="68" spans="1:12" ht="143.25" customHeight="1">
      <c r="A68" s="4" t="s">
        <v>138</v>
      </c>
      <c r="B68" s="3" t="s">
        <v>61</v>
      </c>
      <c r="C68" s="3" t="s">
        <v>50</v>
      </c>
      <c r="D68" s="3" t="s">
        <v>69</v>
      </c>
      <c r="E68" s="16" t="s">
        <v>30</v>
      </c>
      <c r="F68" s="16" t="s">
        <v>80</v>
      </c>
      <c r="G68" s="16" t="s">
        <v>81</v>
      </c>
      <c r="H68" s="16" t="s">
        <v>116</v>
      </c>
      <c r="I68" s="16" t="s">
        <v>76</v>
      </c>
      <c r="J68" s="12">
        <v>138850</v>
      </c>
      <c r="K68" s="12">
        <v>0</v>
      </c>
      <c r="L68" s="12">
        <f t="shared" si="0"/>
        <v>138850</v>
      </c>
    </row>
    <row r="69" spans="1:12" s="5" customFormat="1" ht="39" customHeight="1">
      <c r="A69" s="8" t="s">
        <v>100</v>
      </c>
      <c r="B69" s="9"/>
      <c r="C69" s="9"/>
      <c r="D69" s="9"/>
      <c r="E69" s="9"/>
      <c r="F69" s="9"/>
      <c r="G69" s="9"/>
      <c r="H69" s="9"/>
      <c r="I69" s="9"/>
      <c r="J69" s="10">
        <f>J8</f>
        <v>71229866.170000002</v>
      </c>
      <c r="K69" s="10">
        <f>K8</f>
        <v>694650</v>
      </c>
      <c r="L69" s="10">
        <f>L8</f>
        <v>71924516.170000002</v>
      </c>
    </row>
  </sheetData>
  <autoFilter ref="A7:L69"/>
  <mergeCells count="3">
    <mergeCell ref="G3:L3"/>
    <mergeCell ref="B1:L1"/>
    <mergeCell ref="A5:L5"/>
  </mergeCells>
  <phoneticPr fontId="0" type="noConversion"/>
  <pageMargins left="0.39370078740157483" right="0.19685039370078741" top="0.59055118110236227" bottom="0.59055118110236227" header="0.31496062992125984" footer="0.31496062992125984"/>
  <pageSetup paperSize="9" scale="69"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 РФО</cp:lastModifiedBy>
  <cp:lastPrinted>2023-05-16T06:13:47Z</cp:lastPrinted>
  <dcterms:created xsi:type="dcterms:W3CDTF">2013-10-30T08:55:37Z</dcterms:created>
  <dcterms:modified xsi:type="dcterms:W3CDTF">2023-05-26T05:29:57Z</dcterms:modified>
</cp:coreProperties>
</file>