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приложение № 4" sheetId="1" r:id="rId1"/>
  </sheets>
  <definedNames/>
  <calcPr fullCalcOnLoad="1"/>
</workbook>
</file>

<file path=xl/sharedStrings.xml><?xml version="1.0" encoding="utf-8"?>
<sst xmlns="http://schemas.openxmlformats.org/spreadsheetml/2006/main" count="196" uniqueCount="121">
  <si>
    <t>Наименование</t>
  </si>
  <si>
    <t>Целевая статья</t>
  </si>
  <si>
    <t>Вид расходов</t>
  </si>
  <si>
    <t>01 2 01 2001Ж</t>
  </si>
  <si>
    <t>01 3 01 0031Ж</t>
  </si>
  <si>
    <t>02 1 01 2011К</t>
  </si>
  <si>
    <t>02 2 01 0002К</t>
  </si>
  <si>
    <t>02 4 01 6003К</t>
  </si>
  <si>
    <t>03 1 02 2002Д</t>
  </si>
  <si>
    <t>03 1 03 2003Д</t>
  </si>
  <si>
    <t>03 1 04 2004Д</t>
  </si>
  <si>
    <t>03 1 05 2005Д</t>
  </si>
  <si>
    <t>03 2 01 2006Д</t>
  </si>
  <si>
    <t>03 3 01 2007Д</t>
  </si>
  <si>
    <t>03 3 02 0004Д</t>
  </si>
  <si>
    <t>04 1 01 0005Б</t>
  </si>
  <si>
    <t>04 1 02 0006Б</t>
  </si>
  <si>
    <t>04 2 01 0007Б</t>
  </si>
  <si>
    <t>04 2 02 0008Б</t>
  </si>
  <si>
    <t>04 2 03 0009Б</t>
  </si>
  <si>
    <t>04 3 01 0010Б</t>
  </si>
  <si>
    <t>04 4 01 0012Б</t>
  </si>
  <si>
    <t>05 1 01 0016И</t>
  </si>
  <si>
    <t>06 1 01 0017Р</t>
  </si>
  <si>
    <t>к решению Совета Пучежского городского поселения</t>
  </si>
  <si>
    <t>07 1 01 6007Т</t>
  </si>
  <si>
    <t>Код главного распорядителя</t>
  </si>
  <si>
    <t xml:space="preserve">Подраздел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</si>
  <si>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МФЦ))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</si>
  <si>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</si>
  <si>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</si>
  <si>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</si>
  <si>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</si>
  <si>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ВСЕГО</t>
  </si>
  <si>
    <t>Раздел</t>
  </si>
  <si>
    <t>Сумма,     рублей</t>
  </si>
  <si>
    <t>01</t>
  </si>
  <si>
    <t>04</t>
  </si>
  <si>
    <t>05</t>
  </si>
  <si>
    <t>07</t>
  </si>
  <si>
    <t>08</t>
  </si>
  <si>
    <t>03</t>
  </si>
  <si>
    <t>02</t>
  </si>
  <si>
    <t>09</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</si>
  <si>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 (Межбюджетные трансферты)</t>
  </si>
  <si>
    <t>91 3 00 9154Н</t>
  </si>
  <si>
    <t>91 7 00 9180Н</t>
  </si>
  <si>
    <t>91 5 00 9160Н</t>
  </si>
  <si>
    <t>90 1 00 0023Н</t>
  </si>
  <si>
    <t>90 1 00 0027Н</t>
  </si>
  <si>
    <t>91 3 00 9155Н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</si>
  <si>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</si>
  <si>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</si>
  <si>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 (Межбюджетные трансферты)</t>
  </si>
  <si>
    <t>91 6 00 S034Г</t>
  </si>
  <si>
    <t>91 8 00 S034Г</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</si>
  <si>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</si>
  <si>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</si>
  <si>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</si>
  <si>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Расходы на реализацию Положения о звании «Почетный гражданин г. Пучежа»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</si>
  <si>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</si>
  <si>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</si>
  <si>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тротуаров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</si>
  <si>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</si>
  <si>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придомовых территорий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</si>
  <si>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</si>
  <si>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</si>
  <si>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мероприятий по проведению текущего и капитального ремонта муниципального жилищного фонда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</si>
  <si>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 </t>
    </r>
    <r>
      <rPr>
        <sz val="12"/>
        <color indexed="8"/>
        <rFont val="Times New Roman"/>
        <family val="1"/>
      </rPr>
      <t>(Закупка товаров, работ и услуг для государственных (муниципальных) нужд)</t>
    </r>
  </si>
  <si>
    <r>
      <t xml:space="preserve">Обеспечение функционирования объектов коммунальной инфраструктуры и систем жизнеобеспечения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</si>
  <si>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</si>
  <si>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</si>
  <si>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</si>
  <si>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</si>
  <si>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</si>
  <si>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и обеспечение безопасности людей на водных объектах (городской пляж)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</si>
  <si>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Озеленение (цветочное оформление, выкашивание травы, побелка крон деревьев и другие аналогичные работы)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</si>
  <si>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</si>
  <si>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Расходы на реализацию Положения о звании «Почетный гражданин г. Пучежа» (Социальное обеспечение и иные выплаты населению)</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</si>
  <si>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</si>
  <si>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</si>
  <si>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</si>
  <si>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</si>
  <si>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 (Межбюджетные трансферты)</t>
  </si>
  <si>
    <t>03 1 06 S0510</t>
  </si>
  <si>
    <t>Управление городского хозяйства и ЖКХ района администрации Пучежского муниципального района</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</si>
  <si>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(Закупка товаров, работ и услуг для государственных (муниципальных) нужд)</t>
  </si>
  <si>
    <t>приложение № 8</t>
  </si>
  <si>
    <t>Ведомственная структура расходов бюджета Пучежского городского поселения Пучежского муниципального района на 2017 год</t>
  </si>
  <si>
    <t>03 1 05 0003Д</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</si>
  <si>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(Закупка товаров, работ и услуг для государственных (муниципальных) нужд)</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</si>
  <si>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</si>
  <si>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01 5 01 R0820</t>
  </si>
  <si>
    <t>01 6 01 L0200</t>
  </si>
  <si>
    <t>91 5 00 9162Н</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</si>
  <si>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(Межбюджетные трансферты)</t>
  </si>
  <si>
    <t>от 26.12.2016 № 64</t>
  </si>
  <si>
    <t>90 1 00 51180</t>
  </si>
  <si>
    <t>03 3 03 2012Д</t>
  </si>
  <si>
    <t>12</t>
  </si>
  <si>
    <t>изменения (+,-)</t>
  </si>
  <si>
    <t>сумма с учетом изменений, рублей</t>
  </si>
  <si>
    <t>к решению Совет Пучежского городского поселения</t>
  </si>
  <si>
    <t>03 1 07 S0510</t>
  </si>
  <si>
    <t>90 1 00 0022Н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</si>
  <si>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</si>
  <si>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Резервный фонд Пучежского городского поселения (Иные бюджетные ассигнования)</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</si>
  <si>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(Иные бюджетные ассигнования)</t>
    </r>
  </si>
  <si>
    <t>Обеспечение населения доступными и безопасными транспортными услугами на пассажирском автомобильном транспорте (финансовая поддержка функционирования производственно-технической базы МУП "Трансремсервис") (Иные бюджетные ассигнования)</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</si>
  <si>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бюджетные ассигнования)</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</si>
  <si>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(Иные бюджетные ассигнования)</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</si>
  <si>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</si>
  <si>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</si>
  <si>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первичного воинского учета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</si>
  <si>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ремонту улично-дорожной сети автомобильных дорог общего пользования местного значения (Закупка товаров, работ и услуг для государственных (муниципальных) нужд)</t>
  </si>
  <si>
    <t>91 9 01 L020Г</t>
  </si>
  <si>
    <t>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(Межбюджетные трансферты)</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</si>
  <si>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</si>
  <si>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91 9 02 S028Г</t>
  </si>
  <si>
    <t>приложение № 4</t>
  </si>
  <si>
    <t>от _____.02.2017г № _____</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</si>
</sst>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5">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54">
    <xf numFmtId="0" fontId="0" fillId="0" borderId="0" xfId="0" applyFont="1" applyAlignment="1">
      <alignment/>
    </xf>
    <xf numFmtId="0" fontId="0" fillId="0" borderId="0" xfId="0" applyBorder="1" applyAlignment="1">
      <alignment/>
    </xf>
    <xf numFmtId="0" fontId="4" fillId="0" borderId="10" xfId="0" applyFont="1" applyBorder="1" applyAlignment="1">
      <alignment horizontal="center" vertical="center" wrapText="1"/>
    </xf>
    <xf numFmtId="0" fontId="5" fillId="0" borderId="0" xfId="0" applyFont="1" applyAlignment="1">
      <alignment/>
    </xf>
    <xf numFmtId="0" fontId="4"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Border="1" applyAlignment="1">
      <alignment vertical="top"/>
    </xf>
    <xf numFmtId="0" fontId="4" fillId="0" borderId="14" xfId="0" applyFont="1" applyBorder="1" applyAlignment="1">
      <alignment horizontal="center" vertical="center" wrapText="1"/>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2" fillId="0" borderId="10" xfId="0" applyFont="1" applyBorder="1" applyAlignment="1">
      <alignment/>
    </xf>
    <xf numFmtId="0" fontId="4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3" fillId="0" borderId="0" xfId="0" applyFont="1" applyAlignment="1">
      <alignment/>
    </xf>
    <xf numFmtId="4" fontId="2" fillId="0" borderId="10" xfId="0" applyNumberFormat="1" applyFont="1" applyBorder="1" applyAlignment="1">
      <alignment horizontal="center" vertical="center"/>
    </xf>
    <xf numFmtId="4" fontId="42" fillId="0" borderId="10" xfId="0" applyNumberFormat="1" applyFont="1" applyBorder="1" applyAlignment="1">
      <alignment horizontal="center" vertical="center"/>
    </xf>
    <xf numFmtId="4" fontId="42" fillId="0" borderId="10" xfId="0" applyNumberFormat="1"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42" fillId="0" borderId="0" xfId="0" applyFont="1" applyAlignment="1">
      <alignment horizontal="left" wrapText="1"/>
    </xf>
    <xf numFmtId="0" fontId="2" fillId="0" borderId="10" xfId="0" applyFont="1" applyBorder="1" applyAlignment="1">
      <alignment horizontal="left" wrapText="1"/>
    </xf>
    <xf numFmtId="0" fontId="42" fillId="0" borderId="10" xfId="0" applyFont="1" applyBorder="1" applyAlignment="1">
      <alignment horizontal="left" vertical="center" wrapText="1"/>
    </xf>
    <xf numFmtId="0" fontId="3" fillId="0" borderId="10" xfId="0" applyFont="1" applyBorder="1" applyAlignment="1">
      <alignment horizontal="left" vertical="top" wrapText="1"/>
    </xf>
    <xf numFmtId="0" fontId="42" fillId="0" borderId="16" xfId="0" applyFont="1" applyBorder="1" applyAlignment="1">
      <alignment horizontal="left" wrapText="1"/>
    </xf>
    <xf numFmtId="0" fontId="2" fillId="0" borderId="10" xfId="0" applyNumberFormat="1" applyFont="1" applyBorder="1" applyAlignment="1">
      <alignment horizontal="left" vertical="center" wrapText="1"/>
    </xf>
    <xf numFmtId="0" fontId="2" fillId="0" borderId="15" xfId="0" applyFont="1" applyFill="1" applyBorder="1" applyAlignment="1">
      <alignment horizontal="left" wrapText="1"/>
    </xf>
    <xf numFmtId="0" fontId="2" fillId="0" borderId="10" xfId="0" applyFont="1" applyFill="1" applyBorder="1" applyAlignment="1">
      <alignment horizontal="left" vertical="center" wrapText="1"/>
    </xf>
    <xf numFmtId="4" fontId="42" fillId="0" borderId="10" xfId="0" applyNumberFormat="1" applyFont="1" applyBorder="1" applyAlignment="1">
      <alignment horizontal="center" vertical="center" wrapText="1"/>
    </xf>
    <xf numFmtId="0" fontId="0" fillId="0" borderId="0" xfId="0" applyBorder="1" applyAlignment="1">
      <alignment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top" wrapText="1"/>
    </xf>
    <xf numFmtId="0" fontId="4" fillId="0" borderId="0" xfId="0" applyFont="1" applyAlignment="1">
      <alignment horizontal="center" vertical="center" wrapText="1"/>
    </xf>
    <xf numFmtId="0" fontId="8" fillId="0" borderId="0" xfId="0" applyFont="1" applyFill="1" applyAlignment="1">
      <alignment horizontal="right"/>
    </xf>
    <xf numFmtId="0" fontId="6" fillId="0" borderId="0" xfId="0" applyFont="1" applyAlignment="1">
      <alignment horizontal="right"/>
    </xf>
    <xf numFmtId="0" fontId="44"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A6" sqref="A6:I6"/>
    </sheetView>
  </sheetViews>
  <sheetFormatPr defaultColWidth="9.140625" defaultRowHeight="15"/>
  <cols>
    <col min="1" max="1" width="84.140625" style="0" customWidth="1"/>
    <col min="2" max="2" width="10.140625" style="0" customWidth="1"/>
    <col min="3" max="3" width="8.00390625" style="0" customWidth="1"/>
    <col min="4" max="4" width="7.8515625" style="0" customWidth="1"/>
    <col min="5" max="5" width="15.8515625" style="0" customWidth="1"/>
    <col min="6" max="6" width="10.00390625" style="0" customWidth="1"/>
    <col min="7" max="7" width="14.00390625" style="0" customWidth="1"/>
    <col min="8" max="8" width="16.00390625" style="0" customWidth="1"/>
    <col min="9" max="9" width="15.7109375" style="0" customWidth="1"/>
  </cols>
  <sheetData>
    <row r="1" spans="1:9" ht="15">
      <c r="A1" s="51" t="s">
        <v>119</v>
      </c>
      <c r="B1" s="51"/>
      <c r="C1" s="51"/>
      <c r="D1" s="51"/>
      <c r="E1" s="51"/>
      <c r="F1" s="51"/>
      <c r="G1" s="51"/>
      <c r="H1" s="51"/>
      <c r="I1" s="51"/>
    </row>
    <row r="2" spans="1:9" ht="15">
      <c r="A2" s="52" t="s">
        <v>102</v>
      </c>
      <c r="B2" s="52"/>
      <c r="C2" s="52"/>
      <c r="D2" s="52"/>
      <c r="E2" s="52"/>
      <c r="F2" s="52"/>
      <c r="G2" s="52"/>
      <c r="H2" s="52"/>
      <c r="I2" s="52"/>
    </row>
    <row r="3" spans="1:9" ht="15">
      <c r="A3" s="52" t="s">
        <v>120</v>
      </c>
      <c r="B3" s="52"/>
      <c r="C3" s="52"/>
      <c r="D3" s="52"/>
      <c r="E3" s="52"/>
      <c r="F3" s="52"/>
      <c r="G3" s="52"/>
      <c r="H3" s="52"/>
      <c r="I3" s="52"/>
    </row>
    <row r="4" spans="1:9" ht="15">
      <c r="A4" s="32"/>
      <c r="B4" s="32"/>
      <c r="C4" s="32"/>
      <c r="D4" s="32"/>
      <c r="E4" s="32"/>
      <c r="F4" s="32"/>
      <c r="G4" s="32"/>
      <c r="H4" s="32"/>
      <c r="I4" s="32"/>
    </row>
    <row r="5" spans="1:9" ht="15">
      <c r="A5" s="52" t="s">
        <v>87</v>
      </c>
      <c r="B5" s="52"/>
      <c r="C5" s="52"/>
      <c r="D5" s="52"/>
      <c r="E5" s="52"/>
      <c r="F5" s="52"/>
      <c r="G5" s="52"/>
      <c r="H5" s="52"/>
      <c r="I5" s="52"/>
    </row>
    <row r="6" spans="1:9" ht="15">
      <c r="A6" s="52" t="s">
        <v>24</v>
      </c>
      <c r="B6" s="52"/>
      <c r="C6" s="52"/>
      <c r="D6" s="52"/>
      <c r="E6" s="52"/>
      <c r="F6" s="52"/>
      <c r="G6" s="52"/>
      <c r="H6" s="52"/>
      <c r="I6" s="52"/>
    </row>
    <row r="7" spans="1:9" ht="15">
      <c r="A7" s="53" t="s">
        <v>96</v>
      </c>
      <c r="B7" s="53"/>
      <c r="C7" s="53"/>
      <c r="D7" s="53"/>
      <c r="E7" s="53"/>
      <c r="F7" s="53"/>
      <c r="G7" s="53"/>
      <c r="H7" s="53"/>
      <c r="I7" s="53"/>
    </row>
    <row r="8" spans="1:9" ht="38.25" customHeight="1">
      <c r="A8" s="50" t="s">
        <v>88</v>
      </c>
      <c r="B8" s="50"/>
      <c r="C8" s="50"/>
      <c r="D8" s="50"/>
      <c r="E8" s="50"/>
      <c r="F8" s="50"/>
      <c r="G8" s="50"/>
      <c r="H8" s="50"/>
      <c r="I8" s="50"/>
    </row>
    <row r="9" spans="1:7" ht="15.75">
      <c r="A9" s="3"/>
      <c r="B9" s="3"/>
      <c r="C9" s="3"/>
      <c r="D9" s="3"/>
      <c r="E9" s="3"/>
      <c r="F9" s="3"/>
      <c r="G9" s="3"/>
    </row>
    <row r="10" spans="1:9" s="19" customFormat="1" ht="64.5" customHeight="1">
      <c r="A10" s="15" t="s">
        <v>0</v>
      </c>
      <c r="B10" s="15" t="s">
        <v>26</v>
      </c>
      <c r="C10" s="15" t="s">
        <v>34</v>
      </c>
      <c r="D10" s="15" t="s">
        <v>27</v>
      </c>
      <c r="E10" s="15" t="s">
        <v>1</v>
      </c>
      <c r="F10" s="15" t="s">
        <v>2</v>
      </c>
      <c r="G10" s="31" t="s">
        <v>35</v>
      </c>
      <c r="H10" s="30" t="s">
        <v>100</v>
      </c>
      <c r="I10" s="30" t="s">
        <v>101</v>
      </c>
    </row>
    <row r="11" spans="1:9" s="1" customFormat="1" ht="31.5">
      <c r="A11" s="18" t="s">
        <v>85</v>
      </c>
      <c r="B11" s="4">
        <v>104</v>
      </c>
      <c r="C11" s="5"/>
      <c r="D11" s="5"/>
      <c r="E11" s="5"/>
      <c r="F11" s="5"/>
      <c r="G11" s="6"/>
      <c r="H11" s="29"/>
      <c r="I11" s="29"/>
    </row>
    <row r="12" spans="1:9" s="1" customFormat="1" ht="20.25" customHeight="1">
      <c r="A12" s="36" t="s">
        <v>106</v>
      </c>
      <c r="B12" s="7">
        <v>104</v>
      </c>
      <c r="C12" s="8" t="s">
        <v>36</v>
      </c>
      <c r="D12" s="7">
        <v>11</v>
      </c>
      <c r="E12" s="7" t="s">
        <v>23</v>
      </c>
      <c r="F12" s="7">
        <v>800</v>
      </c>
      <c r="G12" s="20">
        <v>400000</v>
      </c>
      <c r="H12" s="34"/>
      <c r="I12" s="33">
        <f>G12+H12</f>
        <v>400000</v>
      </c>
    </row>
    <row r="13" spans="1:9" s="1" customFormat="1" ht="66" customHeight="1">
      <c r="A13" s="37" t="s">
        <v>57</v>
      </c>
      <c r="B13" s="7">
        <v>104</v>
      </c>
      <c r="C13" s="8" t="s">
        <v>36</v>
      </c>
      <c r="D13" s="7">
        <v>13</v>
      </c>
      <c r="E13" s="7" t="s">
        <v>22</v>
      </c>
      <c r="F13" s="7">
        <v>200</v>
      </c>
      <c r="G13" s="20">
        <v>206000</v>
      </c>
      <c r="H13" s="34"/>
      <c r="I13" s="33">
        <f aca="true" t="shared" si="0" ref="I13:I59">G13+H13</f>
        <v>206000</v>
      </c>
    </row>
    <row r="14" spans="1:9" s="1" customFormat="1" ht="63">
      <c r="A14" s="36" t="s">
        <v>107</v>
      </c>
      <c r="B14" s="7">
        <v>104</v>
      </c>
      <c r="C14" s="8" t="s">
        <v>36</v>
      </c>
      <c r="D14" s="7">
        <v>13</v>
      </c>
      <c r="E14" s="7" t="s">
        <v>22</v>
      </c>
      <c r="F14" s="7">
        <v>800</v>
      </c>
      <c r="G14" s="20">
        <v>9400</v>
      </c>
      <c r="H14" s="34">
        <v>12100</v>
      </c>
      <c r="I14" s="33">
        <f t="shared" si="0"/>
        <v>21500</v>
      </c>
    </row>
    <row r="15" spans="1:9" s="1" customFormat="1" ht="47.25">
      <c r="A15" s="38" t="s">
        <v>105</v>
      </c>
      <c r="B15" s="7">
        <v>104</v>
      </c>
      <c r="C15" s="16" t="s">
        <v>36</v>
      </c>
      <c r="D15" s="7">
        <v>13</v>
      </c>
      <c r="E15" s="15" t="s">
        <v>104</v>
      </c>
      <c r="F15" s="7">
        <v>800</v>
      </c>
      <c r="G15" s="20">
        <v>0</v>
      </c>
      <c r="H15" s="34">
        <v>29494</v>
      </c>
      <c r="I15" s="33">
        <f t="shared" si="0"/>
        <v>29494</v>
      </c>
    </row>
    <row r="16" spans="1:9" s="1" customFormat="1" ht="47.25">
      <c r="A16" s="37" t="s">
        <v>58</v>
      </c>
      <c r="B16" s="7">
        <v>104</v>
      </c>
      <c r="C16" s="8" t="s">
        <v>36</v>
      </c>
      <c r="D16" s="7">
        <v>13</v>
      </c>
      <c r="E16" s="7" t="s">
        <v>48</v>
      </c>
      <c r="F16" s="7">
        <v>200</v>
      </c>
      <c r="G16" s="20">
        <v>100000</v>
      </c>
      <c r="H16" s="34"/>
      <c r="I16" s="33">
        <f t="shared" si="0"/>
        <v>100000</v>
      </c>
    </row>
    <row r="17" spans="1:9" s="1" customFormat="1" ht="31.5">
      <c r="A17" s="37" t="s">
        <v>59</v>
      </c>
      <c r="B17" s="7">
        <v>104</v>
      </c>
      <c r="C17" s="8" t="s">
        <v>36</v>
      </c>
      <c r="D17" s="7">
        <v>13</v>
      </c>
      <c r="E17" s="7" t="s">
        <v>49</v>
      </c>
      <c r="F17" s="7">
        <v>200</v>
      </c>
      <c r="G17" s="20">
        <v>32100</v>
      </c>
      <c r="H17" s="34"/>
      <c r="I17" s="33">
        <f t="shared" si="0"/>
        <v>32100</v>
      </c>
    </row>
    <row r="18" spans="1:9" s="1" customFormat="1" ht="31.5">
      <c r="A18" s="37" t="s">
        <v>78</v>
      </c>
      <c r="B18" s="7">
        <v>104</v>
      </c>
      <c r="C18" s="8" t="s">
        <v>36</v>
      </c>
      <c r="D18" s="7">
        <v>13</v>
      </c>
      <c r="E18" s="7" t="s">
        <v>49</v>
      </c>
      <c r="F18" s="7">
        <v>300</v>
      </c>
      <c r="G18" s="20">
        <v>6000</v>
      </c>
      <c r="H18" s="34"/>
      <c r="I18" s="33">
        <f t="shared" si="0"/>
        <v>6000</v>
      </c>
    </row>
    <row r="19" spans="1:9" s="1" customFormat="1" ht="63">
      <c r="A19" s="37" t="s">
        <v>28</v>
      </c>
      <c r="B19" s="7">
        <v>104</v>
      </c>
      <c r="C19" s="8" t="s">
        <v>36</v>
      </c>
      <c r="D19" s="7">
        <v>13</v>
      </c>
      <c r="E19" s="7" t="s">
        <v>79</v>
      </c>
      <c r="F19" s="7">
        <v>500</v>
      </c>
      <c r="G19" s="20">
        <v>281300</v>
      </c>
      <c r="H19" s="34"/>
      <c r="I19" s="33">
        <f t="shared" si="0"/>
        <v>281300</v>
      </c>
    </row>
    <row r="20" spans="1:9" s="47" customFormat="1" ht="78.75">
      <c r="A20" s="48" t="s">
        <v>113</v>
      </c>
      <c r="B20" s="7">
        <v>104</v>
      </c>
      <c r="C20" s="16" t="s">
        <v>42</v>
      </c>
      <c r="D20" s="9" t="s">
        <v>41</v>
      </c>
      <c r="E20" s="15" t="s">
        <v>97</v>
      </c>
      <c r="F20" s="7">
        <v>100</v>
      </c>
      <c r="G20" s="20">
        <v>138700</v>
      </c>
      <c r="H20" s="46"/>
      <c r="I20" s="21">
        <f t="shared" si="0"/>
        <v>138700</v>
      </c>
    </row>
    <row r="21" spans="1:9" s="1" customFormat="1" ht="63">
      <c r="A21" s="39" t="s">
        <v>108</v>
      </c>
      <c r="B21" s="7">
        <v>104</v>
      </c>
      <c r="C21" s="9" t="s">
        <v>37</v>
      </c>
      <c r="D21" s="9" t="s">
        <v>40</v>
      </c>
      <c r="E21" s="7" t="s">
        <v>25</v>
      </c>
      <c r="F21" s="7">
        <v>800</v>
      </c>
      <c r="G21" s="20">
        <v>1974100</v>
      </c>
      <c r="H21" s="34">
        <v>-55252</v>
      </c>
      <c r="I21" s="33">
        <f t="shared" si="0"/>
        <v>1918848</v>
      </c>
    </row>
    <row r="22" spans="1:9" s="1" customFormat="1" ht="47.25">
      <c r="A22" s="37" t="s">
        <v>60</v>
      </c>
      <c r="B22" s="7">
        <v>104</v>
      </c>
      <c r="C22" s="8" t="s">
        <v>37</v>
      </c>
      <c r="D22" s="8" t="s">
        <v>43</v>
      </c>
      <c r="E22" s="7" t="s">
        <v>8</v>
      </c>
      <c r="F22" s="7">
        <v>200</v>
      </c>
      <c r="G22" s="20">
        <v>1911000</v>
      </c>
      <c r="H22" s="34"/>
      <c r="I22" s="33">
        <f t="shared" si="0"/>
        <v>1911000</v>
      </c>
    </row>
    <row r="23" spans="1:9" s="1" customFormat="1" ht="47.25">
      <c r="A23" s="37" t="s">
        <v>61</v>
      </c>
      <c r="B23" s="7">
        <v>104</v>
      </c>
      <c r="C23" s="8" t="s">
        <v>37</v>
      </c>
      <c r="D23" s="8" t="s">
        <v>43</v>
      </c>
      <c r="E23" s="7" t="s">
        <v>9</v>
      </c>
      <c r="F23" s="7">
        <v>200</v>
      </c>
      <c r="G23" s="20">
        <v>1000000</v>
      </c>
      <c r="H23" s="34"/>
      <c r="I23" s="33">
        <f t="shared" si="0"/>
        <v>1000000</v>
      </c>
    </row>
    <row r="24" spans="1:9" s="1" customFormat="1" ht="31.5">
      <c r="A24" s="36" t="s">
        <v>62</v>
      </c>
      <c r="B24" s="7">
        <v>104</v>
      </c>
      <c r="C24" s="8" t="s">
        <v>37</v>
      </c>
      <c r="D24" s="8" t="s">
        <v>43</v>
      </c>
      <c r="E24" s="7" t="s">
        <v>10</v>
      </c>
      <c r="F24" s="7">
        <v>200</v>
      </c>
      <c r="G24" s="20">
        <v>706500</v>
      </c>
      <c r="H24" s="34"/>
      <c r="I24" s="33">
        <f t="shared" si="0"/>
        <v>706500</v>
      </c>
    </row>
    <row r="25" spans="1:9" s="1" customFormat="1" ht="94.5">
      <c r="A25" s="40" t="s">
        <v>90</v>
      </c>
      <c r="B25" s="15">
        <v>104</v>
      </c>
      <c r="C25" s="16" t="s">
        <v>37</v>
      </c>
      <c r="D25" s="16" t="s">
        <v>43</v>
      </c>
      <c r="E25" s="24" t="s">
        <v>89</v>
      </c>
      <c r="F25" s="15">
        <v>200</v>
      </c>
      <c r="G25" s="21">
        <v>40000</v>
      </c>
      <c r="H25" s="34"/>
      <c r="I25" s="33">
        <f t="shared" si="0"/>
        <v>40000</v>
      </c>
    </row>
    <row r="26" spans="1:9" s="1" customFormat="1" ht="47.25">
      <c r="A26" s="37" t="s">
        <v>63</v>
      </c>
      <c r="B26" s="7">
        <v>104</v>
      </c>
      <c r="C26" s="8" t="s">
        <v>37</v>
      </c>
      <c r="D26" s="8" t="s">
        <v>43</v>
      </c>
      <c r="E26" s="7" t="s">
        <v>11</v>
      </c>
      <c r="F26" s="7">
        <v>200</v>
      </c>
      <c r="G26" s="20">
        <v>3867200</v>
      </c>
      <c r="H26" s="34"/>
      <c r="I26" s="33">
        <f t="shared" si="0"/>
        <v>3867200</v>
      </c>
    </row>
    <row r="27" spans="1:9" s="17" customFormat="1" ht="63">
      <c r="A27" s="41" t="s">
        <v>86</v>
      </c>
      <c r="B27" s="15">
        <v>104</v>
      </c>
      <c r="C27" s="16" t="s">
        <v>37</v>
      </c>
      <c r="D27" s="16" t="s">
        <v>43</v>
      </c>
      <c r="E27" s="11" t="s">
        <v>84</v>
      </c>
      <c r="F27" s="15">
        <v>200</v>
      </c>
      <c r="G27" s="21">
        <v>142700</v>
      </c>
      <c r="H27" s="34">
        <v>44300</v>
      </c>
      <c r="I27" s="33">
        <f t="shared" si="0"/>
        <v>187000</v>
      </c>
    </row>
    <row r="28" spans="1:9" s="17" customFormat="1" ht="47.25">
      <c r="A28" s="49" t="s">
        <v>114</v>
      </c>
      <c r="B28" s="15">
        <v>104</v>
      </c>
      <c r="C28" s="16" t="s">
        <v>37</v>
      </c>
      <c r="D28" s="16" t="s">
        <v>43</v>
      </c>
      <c r="E28" s="11" t="s">
        <v>103</v>
      </c>
      <c r="F28" s="15">
        <v>200</v>
      </c>
      <c r="G28" s="21">
        <v>0</v>
      </c>
      <c r="H28" s="34">
        <v>263158</v>
      </c>
      <c r="I28" s="33">
        <f t="shared" si="0"/>
        <v>263158</v>
      </c>
    </row>
    <row r="29" spans="1:9" s="1" customFormat="1" ht="47.25">
      <c r="A29" s="37" t="s">
        <v>64</v>
      </c>
      <c r="B29" s="7">
        <v>104</v>
      </c>
      <c r="C29" s="8" t="s">
        <v>37</v>
      </c>
      <c r="D29" s="8" t="s">
        <v>43</v>
      </c>
      <c r="E29" s="7" t="s">
        <v>12</v>
      </c>
      <c r="F29" s="7">
        <v>200</v>
      </c>
      <c r="G29" s="20">
        <v>947600</v>
      </c>
      <c r="H29" s="34"/>
      <c r="I29" s="33">
        <f t="shared" si="0"/>
        <v>947600</v>
      </c>
    </row>
    <row r="30" spans="1:9" s="1" customFormat="1" ht="36.75" customHeight="1">
      <c r="A30" s="37" t="s">
        <v>65</v>
      </c>
      <c r="B30" s="7">
        <v>104</v>
      </c>
      <c r="C30" s="8" t="s">
        <v>37</v>
      </c>
      <c r="D30" s="8" t="s">
        <v>43</v>
      </c>
      <c r="E30" s="7" t="s">
        <v>13</v>
      </c>
      <c r="F30" s="7">
        <v>200</v>
      </c>
      <c r="G30" s="20">
        <v>79100</v>
      </c>
      <c r="H30" s="34"/>
      <c r="I30" s="33">
        <f t="shared" si="0"/>
        <v>79100</v>
      </c>
    </row>
    <row r="31" spans="1:9" s="1" customFormat="1" ht="36.75" customHeight="1">
      <c r="A31" s="36" t="s">
        <v>91</v>
      </c>
      <c r="B31" s="7">
        <v>104</v>
      </c>
      <c r="C31" s="8" t="s">
        <v>37</v>
      </c>
      <c r="D31" s="8" t="s">
        <v>43</v>
      </c>
      <c r="E31" s="15" t="s">
        <v>98</v>
      </c>
      <c r="F31" s="15">
        <v>200</v>
      </c>
      <c r="G31" s="21">
        <v>53000</v>
      </c>
      <c r="H31" s="34"/>
      <c r="I31" s="33">
        <f t="shared" si="0"/>
        <v>53000</v>
      </c>
    </row>
    <row r="32" spans="1:9" s="1" customFormat="1" ht="47.25">
      <c r="A32" s="36" t="s">
        <v>66</v>
      </c>
      <c r="B32" s="7">
        <v>104</v>
      </c>
      <c r="C32" s="8" t="s">
        <v>37</v>
      </c>
      <c r="D32" s="8" t="s">
        <v>43</v>
      </c>
      <c r="E32" s="7" t="s">
        <v>14</v>
      </c>
      <c r="F32" s="7">
        <v>200</v>
      </c>
      <c r="G32" s="20">
        <v>331800</v>
      </c>
      <c r="H32" s="34"/>
      <c r="I32" s="33">
        <f t="shared" si="0"/>
        <v>331800</v>
      </c>
    </row>
    <row r="33" spans="1:9" s="1" customFormat="1" ht="78.75">
      <c r="A33" s="42" t="s">
        <v>95</v>
      </c>
      <c r="B33" s="7">
        <v>104</v>
      </c>
      <c r="C33" s="16" t="s">
        <v>37</v>
      </c>
      <c r="D33" s="16" t="s">
        <v>99</v>
      </c>
      <c r="E33" s="15" t="s">
        <v>94</v>
      </c>
      <c r="F33" s="7">
        <v>500</v>
      </c>
      <c r="G33" s="20">
        <v>2000000</v>
      </c>
      <c r="H33" s="34">
        <v>70000</v>
      </c>
      <c r="I33" s="33">
        <f t="shared" si="0"/>
        <v>2070000</v>
      </c>
    </row>
    <row r="34" spans="1:9" s="1" customFormat="1" ht="47.25">
      <c r="A34" s="37" t="s">
        <v>67</v>
      </c>
      <c r="B34" s="7">
        <v>104</v>
      </c>
      <c r="C34" s="8" t="s">
        <v>38</v>
      </c>
      <c r="D34" s="8" t="s">
        <v>36</v>
      </c>
      <c r="E34" s="7" t="s">
        <v>3</v>
      </c>
      <c r="F34" s="7">
        <v>200</v>
      </c>
      <c r="G34" s="20">
        <v>300000</v>
      </c>
      <c r="H34" s="34"/>
      <c r="I34" s="33">
        <f t="shared" si="0"/>
        <v>300000</v>
      </c>
    </row>
    <row r="35" spans="1:9" s="1" customFormat="1" ht="78.75">
      <c r="A35" s="37" t="s">
        <v>68</v>
      </c>
      <c r="B35" s="7">
        <v>104</v>
      </c>
      <c r="C35" s="8" t="s">
        <v>38</v>
      </c>
      <c r="D35" s="8" t="s">
        <v>36</v>
      </c>
      <c r="E35" s="7" t="s">
        <v>4</v>
      </c>
      <c r="F35" s="7">
        <v>200</v>
      </c>
      <c r="G35" s="20">
        <v>505000</v>
      </c>
      <c r="H35" s="34">
        <v>50300</v>
      </c>
      <c r="I35" s="33">
        <f t="shared" si="0"/>
        <v>555300</v>
      </c>
    </row>
    <row r="36" spans="1:9" s="1" customFormat="1" ht="47.25">
      <c r="A36" s="37" t="s">
        <v>69</v>
      </c>
      <c r="B36" s="7">
        <v>104</v>
      </c>
      <c r="C36" s="8" t="s">
        <v>38</v>
      </c>
      <c r="D36" s="8" t="s">
        <v>42</v>
      </c>
      <c r="E36" s="10" t="s">
        <v>5</v>
      </c>
      <c r="F36" s="7">
        <v>200</v>
      </c>
      <c r="G36" s="20">
        <v>1469000</v>
      </c>
      <c r="H36" s="34"/>
      <c r="I36" s="33">
        <f t="shared" si="0"/>
        <v>1469000</v>
      </c>
    </row>
    <row r="37" spans="1:9" s="1" customFormat="1" ht="47.25">
      <c r="A37" s="37" t="s">
        <v>70</v>
      </c>
      <c r="B37" s="7">
        <v>104</v>
      </c>
      <c r="C37" s="8" t="s">
        <v>38</v>
      </c>
      <c r="D37" s="8" t="s">
        <v>42</v>
      </c>
      <c r="E37" s="7" t="s">
        <v>6</v>
      </c>
      <c r="F37" s="7">
        <v>200</v>
      </c>
      <c r="G37" s="20">
        <v>100000</v>
      </c>
      <c r="H37" s="34"/>
      <c r="I37" s="33">
        <f t="shared" si="0"/>
        <v>100000</v>
      </c>
    </row>
    <row r="38" spans="1:9" s="1" customFormat="1" ht="78.75">
      <c r="A38" s="43" t="s">
        <v>109</v>
      </c>
      <c r="B38" s="8">
        <v>104</v>
      </c>
      <c r="C38" s="8" t="s">
        <v>38</v>
      </c>
      <c r="D38" s="8" t="s">
        <v>42</v>
      </c>
      <c r="E38" s="8" t="s">
        <v>7</v>
      </c>
      <c r="F38" s="8">
        <v>800</v>
      </c>
      <c r="G38" s="20">
        <v>2253100</v>
      </c>
      <c r="H38" s="34"/>
      <c r="I38" s="33">
        <f t="shared" si="0"/>
        <v>2253100</v>
      </c>
    </row>
    <row r="39" spans="1:9" s="1" customFormat="1" ht="31.5">
      <c r="A39" s="37" t="s">
        <v>71</v>
      </c>
      <c r="B39" s="7">
        <v>104</v>
      </c>
      <c r="C39" s="8" t="s">
        <v>38</v>
      </c>
      <c r="D39" s="8" t="s">
        <v>41</v>
      </c>
      <c r="E39" s="7" t="s">
        <v>15</v>
      </c>
      <c r="F39" s="7">
        <v>200</v>
      </c>
      <c r="G39" s="20">
        <v>2468400</v>
      </c>
      <c r="H39" s="34"/>
      <c r="I39" s="33">
        <f t="shared" si="0"/>
        <v>2468400</v>
      </c>
    </row>
    <row r="40" spans="1:9" s="1" customFormat="1" ht="31.5">
      <c r="A40" s="37" t="s">
        <v>72</v>
      </c>
      <c r="B40" s="7">
        <v>104</v>
      </c>
      <c r="C40" s="8" t="s">
        <v>38</v>
      </c>
      <c r="D40" s="8" t="s">
        <v>41</v>
      </c>
      <c r="E40" s="7" t="s">
        <v>16</v>
      </c>
      <c r="F40" s="7">
        <v>200</v>
      </c>
      <c r="G40" s="20">
        <v>600000</v>
      </c>
      <c r="H40" s="34"/>
      <c r="I40" s="33">
        <f t="shared" si="0"/>
        <v>600000</v>
      </c>
    </row>
    <row r="41" spans="1:9" s="1" customFormat="1" ht="31.5">
      <c r="A41" s="37" t="s">
        <v>73</v>
      </c>
      <c r="B41" s="7">
        <v>104</v>
      </c>
      <c r="C41" s="8" t="s">
        <v>38</v>
      </c>
      <c r="D41" s="8" t="s">
        <v>41</v>
      </c>
      <c r="E41" s="7" t="s">
        <v>17</v>
      </c>
      <c r="F41" s="7">
        <v>200</v>
      </c>
      <c r="G41" s="20">
        <v>4936000</v>
      </c>
      <c r="H41" s="34">
        <v>-494600</v>
      </c>
      <c r="I41" s="33">
        <f t="shared" si="0"/>
        <v>4441400</v>
      </c>
    </row>
    <row r="42" spans="1:9" s="1" customFormat="1" ht="47.25">
      <c r="A42" s="37" t="s">
        <v>74</v>
      </c>
      <c r="B42" s="7">
        <v>104</v>
      </c>
      <c r="C42" s="8" t="s">
        <v>38</v>
      </c>
      <c r="D42" s="8" t="s">
        <v>41</v>
      </c>
      <c r="E42" s="7" t="s">
        <v>18</v>
      </c>
      <c r="F42" s="7">
        <v>200</v>
      </c>
      <c r="G42" s="20">
        <v>173100</v>
      </c>
      <c r="H42" s="34"/>
      <c r="I42" s="33">
        <f t="shared" si="0"/>
        <v>173100</v>
      </c>
    </row>
    <row r="43" spans="1:9" s="1" customFormat="1" ht="47.25">
      <c r="A43" s="37" t="s">
        <v>75</v>
      </c>
      <c r="B43" s="7">
        <v>104</v>
      </c>
      <c r="C43" s="8" t="s">
        <v>38</v>
      </c>
      <c r="D43" s="8" t="s">
        <v>41</v>
      </c>
      <c r="E43" s="7" t="s">
        <v>19</v>
      </c>
      <c r="F43" s="7">
        <v>200</v>
      </c>
      <c r="G43" s="20">
        <v>183700</v>
      </c>
      <c r="H43" s="34"/>
      <c r="I43" s="33">
        <f t="shared" si="0"/>
        <v>183700</v>
      </c>
    </row>
    <row r="44" spans="1:9" s="1" customFormat="1" ht="47.25">
      <c r="A44" s="37" t="s">
        <v>76</v>
      </c>
      <c r="B44" s="7">
        <v>104</v>
      </c>
      <c r="C44" s="8" t="s">
        <v>38</v>
      </c>
      <c r="D44" s="8" t="s">
        <v>41</v>
      </c>
      <c r="E44" s="7" t="s">
        <v>20</v>
      </c>
      <c r="F44" s="7">
        <v>200</v>
      </c>
      <c r="G44" s="20">
        <v>308000</v>
      </c>
      <c r="H44" s="34"/>
      <c r="I44" s="33">
        <f t="shared" si="0"/>
        <v>308000</v>
      </c>
    </row>
    <row r="45" spans="1:9" s="1" customFormat="1" ht="31.5">
      <c r="A45" s="37" t="s">
        <v>77</v>
      </c>
      <c r="B45" s="7">
        <v>104</v>
      </c>
      <c r="C45" s="8" t="s">
        <v>38</v>
      </c>
      <c r="D45" s="8" t="s">
        <v>41</v>
      </c>
      <c r="E45" s="7" t="s">
        <v>21</v>
      </c>
      <c r="F45" s="7">
        <v>200</v>
      </c>
      <c r="G45" s="20">
        <v>200000</v>
      </c>
      <c r="H45" s="34"/>
      <c r="I45" s="33">
        <f t="shared" si="0"/>
        <v>200000</v>
      </c>
    </row>
    <row r="46" spans="1:9" s="1" customFormat="1" ht="78.75">
      <c r="A46" s="36" t="s">
        <v>110</v>
      </c>
      <c r="B46" s="7">
        <v>104</v>
      </c>
      <c r="C46" s="8" t="s">
        <v>38</v>
      </c>
      <c r="D46" s="8" t="s">
        <v>38</v>
      </c>
      <c r="E46" s="11" t="s">
        <v>56</v>
      </c>
      <c r="F46" s="7">
        <v>800</v>
      </c>
      <c r="G46" s="20">
        <v>345000</v>
      </c>
      <c r="H46" s="34"/>
      <c r="I46" s="33">
        <f t="shared" si="0"/>
        <v>345000</v>
      </c>
    </row>
    <row r="47" spans="1:9" s="1" customFormat="1" ht="63">
      <c r="A47" s="37" t="s">
        <v>29</v>
      </c>
      <c r="B47" s="7">
        <v>104</v>
      </c>
      <c r="C47" s="8" t="s">
        <v>39</v>
      </c>
      <c r="D47" s="8" t="s">
        <v>39</v>
      </c>
      <c r="E47" s="7" t="s">
        <v>51</v>
      </c>
      <c r="F47" s="7">
        <v>500</v>
      </c>
      <c r="G47" s="20">
        <v>400000</v>
      </c>
      <c r="H47" s="34"/>
      <c r="I47" s="33">
        <f t="shared" si="0"/>
        <v>400000</v>
      </c>
    </row>
    <row r="48" spans="1:9" s="1" customFormat="1" ht="78.75">
      <c r="A48" s="36" t="s">
        <v>44</v>
      </c>
      <c r="B48" s="7">
        <v>104</v>
      </c>
      <c r="C48" s="8" t="s">
        <v>40</v>
      </c>
      <c r="D48" s="8" t="s">
        <v>36</v>
      </c>
      <c r="E48" s="7" t="s">
        <v>47</v>
      </c>
      <c r="F48" s="7">
        <v>500</v>
      </c>
      <c r="G48" s="20">
        <v>6944300</v>
      </c>
      <c r="H48" s="34"/>
      <c r="I48" s="33">
        <f t="shared" si="0"/>
        <v>6944300</v>
      </c>
    </row>
    <row r="49" spans="1:9" s="1" customFormat="1" ht="63">
      <c r="A49" s="37" t="s">
        <v>82</v>
      </c>
      <c r="B49" s="7">
        <v>104</v>
      </c>
      <c r="C49" s="8" t="s">
        <v>40</v>
      </c>
      <c r="D49" s="8" t="s">
        <v>36</v>
      </c>
      <c r="E49" s="7" t="s">
        <v>81</v>
      </c>
      <c r="F49" s="7">
        <v>500</v>
      </c>
      <c r="G49" s="20">
        <v>0</v>
      </c>
      <c r="H49" s="34"/>
      <c r="I49" s="33">
        <f t="shared" si="0"/>
        <v>0</v>
      </c>
    </row>
    <row r="50" spans="1:9" s="1" customFormat="1" ht="94.5">
      <c r="A50" s="37" t="s">
        <v>30</v>
      </c>
      <c r="B50" s="7">
        <v>104</v>
      </c>
      <c r="C50" s="8" t="s">
        <v>40</v>
      </c>
      <c r="D50" s="8" t="s">
        <v>36</v>
      </c>
      <c r="E50" s="7" t="s">
        <v>54</v>
      </c>
      <c r="F50" s="7">
        <v>500</v>
      </c>
      <c r="G50" s="20">
        <v>714800</v>
      </c>
      <c r="H50" s="34"/>
      <c r="I50" s="33">
        <f t="shared" si="0"/>
        <v>714800</v>
      </c>
    </row>
    <row r="51" spans="1:9" s="1" customFormat="1" ht="66.75" customHeight="1">
      <c r="A51" s="37" t="s">
        <v>31</v>
      </c>
      <c r="B51" s="7">
        <v>104</v>
      </c>
      <c r="C51" s="8" t="s">
        <v>40</v>
      </c>
      <c r="D51" s="8" t="s">
        <v>36</v>
      </c>
      <c r="E51" s="7" t="s">
        <v>46</v>
      </c>
      <c r="F51" s="7">
        <v>500</v>
      </c>
      <c r="G51" s="20">
        <v>2934400</v>
      </c>
      <c r="H51" s="34"/>
      <c r="I51" s="33">
        <f t="shared" si="0"/>
        <v>2934400</v>
      </c>
    </row>
    <row r="52" spans="1:9" s="1" customFormat="1" ht="63">
      <c r="A52" s="37" t="s">
        <v>83</v>
      </c>
      <c r="B52" s="7">
        <v>104</v>
      </c>
      <c r="C52" s="8" t="s">
        <v>40</v>
      </c>
      <c r="D52" s="8" t="s">
        <v>36</v>
      </c>
      <c r="E52" s="7" t="s">
        <v>80</v>
      </c>
      <c r="F52" s="7">
        <v>500</v>
      </c>
      <c r="G52" s="20">
        <v>0</v>
      </c>
      <c r="H52" s="34"/>
      <c r="I52" s="33">
        <f t="shared" si="0"/>
        <v>0</v>
      </c>
    </row>
    <row r="53" spans="1:9" s="1" customFormat="1" ht="78.75">
      <c r="A53" s="36" t="s">
        <v>32</v>
      </c>
      <c r="B53" s="7">
        <v>104</v>
      </c>
      <c r="C53" s="8" t="s">
        <v>40</v>
      </c>
      <c r="D53" s="8" t="s">
        <v>36</v>
      </c>
      <c r="E53" s="7" t="s">
        <v>55</v>
      </c>
      <c r="F53" s="7">
        <v>500</v>
      </c>
      <c r="G53" s="20">
        <v>327300</v>
      </c>
      <c r="H53" s="34"/>
      <c r="I53" s="33">
        <f t="shared" si="0"/>
        <v>327300</v>
      </c>
    </row>
    <row r="54" spans="1:9" s="1" customFormat="1" ht="47.25">
      <c r="A54" s="44" t="s">
        <v>111</v>
      </c>
      <c r="B54" s="25">
        <v>104</v>
      </c>
      <c r="C54" s="25">
        <v>10</v>
      </c>
      <c r="D54" s="26" t="s">
        <v>41</v>
      </c>
      <c r="E54" s="28" t="s">
        <v>93</v>
      </c>
      <c r="F54" s="7">
        <v>300</v>
      </c>
      <c r="G54" s="20">
        <v>600000</v>
      </c>
      <c r="H54" s="34">
        <v>-600000</v>
      </c>
      <c r="I54" s="33">
        <f t="shared" si="0"/>
        <v>0</v>
      </c>
    </row>
    <row r="55" spans="1:9" s="1" customFormat="1" ht="63">
      <c r="A55" s="44" t="s">
        <v>116</v>
      </c>
      <c r="B55" s="25">
        <v>104</v>
      </c>
      <c r="C55" s="25">
        <v>10</v>
      </c>
      <c r="D55" s="26" t="s">
        <v>41</v>
      </c>
      <c r="E55" s="28" t="s">
        <v>115</v>
      </c>
      <c r="F55" s="7">
        <v>500</v>
      </c>
      <c r="G55" s="20">
        <v>0</v>
      </c>
      <c r="H55" s="34">
        <v>600000</v>
      </c>
      <c r="I55" s="33">
        <f>G55+H55</f>
        <v>600000</v>
      </c>
    </row>
    <row r="56" spans="1:9" s="1" customFormat="1" ht="93.75" customHeight="1">
      <c r="A56" s="38" t="s">
        <v>117</v>
      </c>
      <c r="B56" s="25">
        <v>104</v>
      </c>
      <c r="C56" s="25">
        <v>10</v>
      </c>
      <c r="D56" s="26" t="s">
        <v>41</v>
      </c>
      <c r="E56" s="28" t="s">
        <v>118</v>
      </c>
      <c r="F56" s="7">
        <v>500</v>
      </c>
      <c r="G56" s="20">
        <v>0</v>
      </c>
      <c r="H56" s="34">
        <v>80500</v>
      </c>
      <c r="I56" s="33">
        <f>G56+H56</f>
        <v>80500</v>
      </c>
    </row>
    <row r="57" spans="1:9" s="47" customFormat="1" ht="63">
      <c r="A57" s="45" t="s">
        <v>112</v>
      </c>
      <c r="B57" s="25">
        <v>104</v>
      </c>
      <c r="C57" s="25">
        <v>10</v>
      </c>
      <c r="D57" s="26" t="s">
        <v>37</v>
      </c>
      <c r="E57" s="28" t="s">
        <v>92</v>
      </c>
      <c r="F57" s="25">
        <v>400</v>
      </c>
      <c r="G57" s="27">
        <v>1402900</v>
      </c>
      <c r="H57" s="46">
        <v>-6.37</v>
      </c>
      <c r="I57" s="21">
        <f t="shared" si="0"/>
        <v>1402893.63</v>
      </c>
    </row>
    <row r="58" spans="1:9" s="1" customFormat="1" ht="94.5">
      <c r="A58" s="37" t="s">
        <v>53</v>
      </c>
      <c r="B58" s="7">
        <v>104</v>
      </c>
      <c r="C58" s="7">
        <v>11</v>
      </c>
      <c r="D58" s="8" t="s">
        <v>36</v>
      </c>
      <c r="E58" s="7" t="s">
        <v>45</v>
      </c>
      <c r="F58" s="7">
        <v>500</v>
      </c>
      <c r="G58" s="20">
        <v>180300</v>
      </c>
      <c r="H58" s="34"/>
      <c r="I58" s="33">
        <f t="shared" si="0"/>
        <v>180300</v>
      </c>
    </row>
    <row r="59" spans="1:9" s="1" customFormat="1" ht="63">
      <c r="A59" s="37" t="s">
        <v>52</v>
      </c>
      <c r="B59" s="7">
        <v>104</v>
      </c>
      <c r="C59" s="7">
        <v>11</v>
      </c>
      <c r="D59" s="8" t="s">
        <v>36</v>
      </c>
      <c r="E59" s="7" t="s">
        <v>50</v>
      </c>
      <c r="F59" s="7">
        <v>500</v>
      </c>
      <c r="G59" s="20">
        <v>292000</v>
      </c>
      <c r="H59" s="34"/>
      <c r="I59" s="33">
        <f t="shared" si="0"/>
        <v>292000</v>
      </c>
    </row>
    <row r="60" spans="1:9" s="1" customFormat="1" ht="15.75" hidden="1">
      <c r="A60" s="12"/>
      <c r="B60" s="13"/>
      <c r="C60" s="13"/>
      <c r="D60" s="13"/>
      <c r="E60" s="13"/>
      <c r="F60" s="13"/>
      <c r="G60" s="22"/>
      <c r="H60" s="35"/>
      <c r="I60" s="22"/>
    </row>
    <row r="61" spans="1:9" s="1" customFormat="1" ht="30.75" customHeight="1">
      <c r="A61" s="14" t="s">
        <v>33</v>
      </c>
      <c r="B61" s="2"/>
      <c r="C61" s="2"/>
      <c r="D61" s="2"/>
      <c r="E61" s="2"/>
      <c r="F61" s="2"/>
      <c r="G61" s="23">
        <f>SUM(G12:G60)</f>
        <v>41863800</v>
      </c>
      <c r="H61" s="23">
        <f>SUM(H12:H60)</f>
        <v>-6.37</v>
      </c>
      <c r="I61" s="23">
        <f>SUM(I12:I60)</f>
        <v>41863793.63</v>
      </c>
    </row>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sheetData>
  <sheetProtection/>
  <mergeCells count="7">
    <mergeCell ref="A8:I8"/>
    <mergeCell ref="A1:I1"/>
    <mergeCell ref="A2:I2"/>
    <mergeCell ref="A3:I3"/>
    <mergeCell ref="A5:I5"/>
    <mergeCell ref="A6:I6"/>
    <mergeCell ref="A7:I7"/>
  </mergeCells>
  <printOptions/>
  <pageMargins left="0.5118110236220472" right="0.31496062992125984" top="0.5905511811023623" bottom="0.551181102362204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Сергей</cp:lastModifiedBy>
  <cp:lastPrinted>2017-02-27T10:32:48Z</cp:lastPrinted>
  <dcterms:created xsi:type="dcterms:W3CDTF">2015-11-25T17:55:25Z</dcterms:created>
  <dcterms:modified xsi:type="dcterms:W3CDTF">2017-10-24T20:58:30Z</dcterms:modified>
  <cp:category/>
  <cp:version/>
  <cp:contentType/>
  <cp:contentStatus/>
</cp:coreProperties>
</file>