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приложение № 6" sheetId="1" r:id="rId1"/>
  </sheets>
  <definedNames/>
  <calcPr fullCalcOnLoad="1"/>
</workbook>
</file>

<file path=xl/sharedStrings.xml><?xml version="1.0" encoding="utf-8"?>
<sst xmlns="http://schemas.openxmlformats.org/spreadsheetml/2006/main" count="322" uniqueCount="304">
  <si>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</si>
  <si>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</si>
  <si>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</si>
  <si>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</si>
  <si>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</si>
  <si>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</si>
  <si>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</si>
  <si>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</si>
  <si>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</si>
  <si>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</si>
  <si>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</si>
  <si>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</si>
  <si>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</si>
  <si>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</si>
  <si>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</si>
  <si>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</si>
  <si>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</si>
  <si>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</si>
  <si>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</si>
  <si>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</si>
  <si>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</si>
  <si>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</si>
  <si>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</si>
  <si>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</si>
  <si>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</si>
  <si>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</si>
  <si>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</si>
  <si>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</si>
  <si>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</si>
  <si>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</si>
  <si>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</si>
  <si>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</si>
  <si>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</si>
  <si>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</si>
  <si>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</si>
  <si>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</si>
  <si>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«Обеспечение субсидирования исполнителям коммунальных услуг выпадающих доходов по отоплению жилищного фонда г. Пучежа»</t>
  </si>
  <si>
    <t>02 3 00 00000</t>
  </si>
  <si>
    <t>Основное мероприятие «Предоставление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</si>
  <si>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02 3 01 00000</t>
  </si>
  <si>
    <t>Предоставление субсидии исполнителям коммунальных услуг, в целях возмещения недополученных доходов, возникающих при оказании услуг по отоплению многоквартирных домов и жилых домов в связи с установлением муниципальным правовым актом Пучежского городского поселения предельного значения 0,0185 Гкал на 1 квадратный метр, применяемого при расчетах с населением за тепловую энергию на отопление</t>
  </si>
  <si>
    <t>02 3 01 6002К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</si>
  <si>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</si>
  <si>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</si>
  <si>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</si>
  <si>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</si>
  <si>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</si>
  <si>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</si>
  <si>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</si>
  <si>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</si>
  <si>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</si>
  <si>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</si>
  <si>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</si>
  <si>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</si>
  <si>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</si>
  <si>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</si>
  <si>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</si>
  <si>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</si>
  <si>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</si>
  <si>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</si>
  <si>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</si>
  <si>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</si>
  <si>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</si>
  <si>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</si>
  <si>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</si>
  <si>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</si>
  <si>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03 1 04 00000</t>
  </si>
  <si>
    <t>Ремонт тротуаров на территории Пучежского городского поселения</t>
  </si>
  <si>
    <t>03 1 04 2004Д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</si>
  <si>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</si>
  <si>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</si>
  <si>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</si>
  <si>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</si>
  <si>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</si>
  <si>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</si>
  <si>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</si>
  <si>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</si>
  <si>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</si>
  <si>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</si>
  <si>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</si>
  <si>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</si>
  <si>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</si>
  <si>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</si>
  <si>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</si>
  <si>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</si>
  <si>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</si>
  <si>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</si>
  <si>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</si>
  <si>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</si>
  <si>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</si>
  <si>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</si>
  <si>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</si>
  <si>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</si>
  <si>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</si>
  <si>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</si>
  <si>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</si>
  <si>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</si>
  <si>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</si>
  <si>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</si>
  <si>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</si>
  <si>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</si>
  <si>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</si>
  <si>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</si>
  <si>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</si>
  <si>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</si>
  <si>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</si>
  <si>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</si>
  <si>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</si>
  <si>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</si>
  <si>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</si>
  <si>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</si>
  <si>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Благоустройство и обеспечение безопасности людей на водных объектах (городской пляж) на территории Пучежского городского поселения</t>
  </si>
  <si>
    <t>04 2 03 0009Б</t>
  </si>
  <si>
    <t>Подпрограмма «Озеленение территории Пучежского городского поселения»</t>
  </si>
  <si>
    <t>04 3 00 00000</t>
  </si>
  <si>
    <t>04 3 01 00000</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</si>
  <si>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</si>
  <si>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</si>
  <si>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</si>
  <si>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</si>
  <si>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</si>
  <si>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</si>
  <si>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</si>
  <si>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</si>
  <si>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</si>
  <si>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</si>
  <si>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</si>
  <si>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</si>
  <si>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</si>
  <si>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</si>
  <si>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</si>
  <si>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</si>
  <si>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</si>
  <si>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</si>
  <si>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</si>
  <si>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</si>
  <si>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</si>
  <si>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</si>
  <si>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</si>
  <si>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Подпрограмма «Управление муниципальным долгом»</t>
  </si>
  <si>
    <t>06 2 00 00000</t>
  </si>
  <si>
    <t>Основное мероприятие «Обеспечение своевременности и полноты исполнения долговых обязательств Пучежского городского поселения»</t>
  </si>
  <si>
    <t>06 2 01 00000</t>
  </si>
  <si>
    <t>Обслуживание муниципального долга Пучежского городского поселения</t>
  </si>
  <si>
    <t>06 2 01 0035О</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</si>
  <si>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</si>
  <si>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</si>
  <si>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</si>
  <si>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</si>
  <si>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</si>
  <si>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всего</t>
  </si>
  <si>
    <t>к решению Совета Пучежского городского поселения</t>
  </si>
  <si>
    <t>Сумма,                             рублей</t>
  </si>
  <si>
    <t>91 3 00 9154Н</t>
  </si>
  <si>
    <t>91 7 00 9180Н</t>
  </si>
  <si>
    <t>91 5 00 9160Н</t>
  </si>
  <si>
    <t>91 4 00 9155Н</t>
  </si>
  <si>
    <t>90 1 00 0023Н</t>
  </si>
  <si>
    <t>90 1 00 0027Н</t>
  </si>
  <si>
    <t>90 1 00 0000Н</t>
  </si>
  <si>
    <t>91 0 00 0000Н</t>
  </si>
  <si>
    <t>91 4 00 9156Н</t>
  </si>
  <si>
    <t>91 6 00 S034Г</t>
  </si>
  <si>
    <t>91 8 00 S034Г</t>
  </si>
  <si>
    <t>01 1 01 9151Ж</t>
  </si>
  <si>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</si>
  <si>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</si>
  <si>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</si>
  <si>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</si>
  <si>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</si>
  <si>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</si>
  <si>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Основное мероприятие «Ремонт тротуаров на территории Пучежского городского поселения"</t>
  </si>
  <si>
    <t>Основное мероприятие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</si>
  <si>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03 1 05 0003Д</t>
  </si>
  <si>
    <t>Приобретение и монтаж видеокамер, оплата услуг по содержанию АПК «Безопасный город» (трафик)</t>
  </si>
  <si>
    <t>Оплата услуг по содержанию АПК «Безопасный город» (обслуживание видеокамер)</t>
  </si>
  <si>
    <t>Осуществление первичного воинского учета на территориях, где отсутствуют военные комиссариаты</t>
  </si>
  <si>
    <t>91 5 00 9162Н</t>
  </si>
  <si>
    <t>90 1 00 51180</t>
  </si>
  <si>
    <t>03 3 03 2012Д</t>
  </si>
  <si>
    <t>04 3 02 00000</t>
  </si>
  <si>
    <t>04 3 02 0011Б</t>
  </si>
  <si>
    <t>Муниципальная программа "Формирование современной городской среды в Пучежском городском поселении»</t>
  </si>
  <si>
    <t>08 0 00 00000</t>
  </si>
  <si>
    <t>Организация и проведение мероприятий, связанных с государственными праздниками, юбилейными и памятными датами</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</si>
  <si>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t>
  </si>
  <si>
    <t>90 1 00 0020Н</t>
  </si>
  <si>
    <t>90 1 00 0021Н</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</si>
  <si>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</si>
  <si>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</si>
  <si>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t>
  </si>
  <si>
    <t>90 1 00 0038Н</t>
  </si>
  <si>
    <t>Основное мероприятие «Озеленение (цветочное оформление, выкашивание травы, побелка деревьев и другие аналогичные работы) на территории Пучежского городского поселения»</t>
  </si>
  <si>
    <t>Озеленение (цветочное оформление, выкашивание травы, побелка  деревьев и другие аналогичные работы) на территории Пучежского городского поселения</t>
  </si>
  <si>
    <t>91 7 00 L5191</t>
  </si>
  <si>
    <t>Подпрограмма «Переселение граждан из аварийного жилищного фонда с учетом необходимости развития малоэтажного строительства на территории Пучежского городского поселения»</t>
  </si>
  <si>
    <t>01 4 00 00000</t>
  </si>
  <si>
    <t>Подпрограмма «Снос аварийного жилого фонда после переселения граждан из аварийного жилого фонда на территории Пучежского городского поселения»</t>
  </si>
  <si>
    <t>Основное мероприятие «Ликвидация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t>
  </si>
  <si>
    <t>Разработка, изготовление (корректировка) технической и проектной сметной документации по объектам муниципальной собственности, прохождение государственной экспертизы</t>
  </si>
  <si>
    <t>Основное мероприятие «Разработка, изготовление (корректировка) технической и проектной сметной документации по объектам муниципальной собственности, прохождение государственной экспертизы»</t>
  </si>
  <si>
    <t>05 1 02 2018И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</si>
  <si>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ведением справочно - адресной работы по учету и регистрации граждан на территории Пучежского городского поселения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</si>
  <si>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для развития физической культуры и массового спорта, организацию и проведение физкультурно-оздоровительных и спортивных мероприятий, приобретение спортивного оборудования и инвентаря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</si>
  <si>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организацией и осуществлением мероприятий по работе с детьми и молодежью, поддержкой детских организаций и объединений</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</si>
  <si>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населения Пучежского городского поселения услугами организаций культуры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</si>
  <si>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культуры муниципальных учреждений до средней заработной платы в Ивановской области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</si>
  <si>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Пучежского городского поселения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</si>
  <si>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библиотек муниципальных учреждений до средней заработной платы в Ивановской области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</si>
  <si>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повышением туристического потенциала Пучежского городского поселения</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</si>
  <si>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социальных выплат молодым семьям Пучежского городского поселения на приобретение (строительство) жилого помещения</t>
  </si>
  <si>
    <t>91 9 04 L4970</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</si>
  <si>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</si>
  <si>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91 9 05 S3100</t>
  </si>
  <si>
    <t>01 4 02 2013Ж</t>
  </si>
  <si>
    <t>01 7 00 00000</t>
  </si>
  <si>
    <t>01 7 01 2017Ж</t>
  </si>
  <si>
    <t>Основное мероприятие «Денежная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</si>
  <si>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01 4 03 00000</t>
  </si>
  <si>
    <t>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</si>
  <si>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0040Ж</t>
  </si>
  <si>
    <t>Основное мероприятие «Управление и распоряжение муниципальным имуществом"</t>
  </si>
  <si>
    <t>05 1 03 00000</t>
  </si>
  <si>
    <t>Обеспечение сохранности и содержания имущества казны Пучежского городского поселения</t>
  </si>
  <si>
    <t>05 1 03 0042И</t>
  </si>
  <si>
    <t xml:space="preserve">Проведение мероприятий по составлению (изменению) списков кандидатов в присяжные заседатели федеральных судов общей юрисдикции в РФ в рамках непрограммных направлений органов муниципальной власти Пучежского городского поселения </t>
  </si>
  <si>
    <t>90 1 00 51200</t>
  </si>
  <si>
    <t>91 7 00 9182Н</t>
  </si>
  <si>
    <t>90 1 00 0045Н</t>
  </si>
  <si>
    <t>Формовочная обрезка деревьев, аллей, спиливание и уборка аварийных деревьев на территории Пучежского городского поселения</t>
  </si>
  <si>
    <t>Муниципальная адресная программа "Переселение граждан из аварийного жилищного фонда на территории Пучежского городского поселения Пучежского муниципального района  Ивановской области на 2019-2025 годы»</t>
  </si>
  <si>
    <t>Подпрограмма «Переселение граждан из многоквартирных домов, признанных в установленном порядке аварийными и подлежащими сносу или реконструкции в связи с физическим износом в процессе их эксплуатации»</t>
  </si>
  <si>
    <t>07 1 00 00000</t>
  </si>
  <si>
    <t>07 0 00 00000</t>
  </si>
  <si>
    <t>07 1 01 00000</t>
  </si>
  <si>
    <t>07 1 01 0044А</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</si>
  <si>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(укрепление материально-технической базы)</t>
  </si>
  <si>
    <t>Обеспечение подготовки и проведение выборов депутатов Совета Пучежского городского поселения в рамках непрограммных направлений органов муниципальной власти Пучежского городского поселения</t>
  </si>
  <si>
    <t xml:space="preserve">Разработка, изготовление (корректировка) технической и проектно-сметной документации, оплата услуг по прохождению государственной экспертизы,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t>
  </si>
  <si>
    <t>03 1 05 S0510</t>
  </si>
  <si>
    <t>Основное мероприятие "Ремонт улично-дорожной сети автомобильных дорог общего пользования местного значения"</t>
  </si>
  <si>
    <t>03 1 07 00000</t>
  </si>
  <si>
    <t>Осуществление расходов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t>
  </si>
  <si>
    <t>03 1 07 S0510</t>
  </si>
  <si>
    <t xml:space="preserve">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(создание модельной муниципальной библиотеки)  </t>
  </si>
  <si>
    <t>91 7 00 9183Н</t>
  </si>
  <si>
    <t>Основное мероприятие «Благоустройство территорий в рамках поддержки местных инициатив"</t>
  </si>
  <si>
    <t>08 0 02 00000</t>
  </si>
  <si>
    <t>08 0 F2 S5100</t>
  </si>
  <si>
    <t>Подпрограмма «Содержание муниципального жилищного фонда»</t>
  </si>
  <si>
    <t>05 2 00 00000</t>
  </si>
  <si>
    <t>Основное мероприятие «Обеспечение,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t>
  </si>
  <si>
    <t>05 2 01 00000</t>
  </si>
  <si>
    <t>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t>
  </si>
  <si>
    <t>05 2 01 0043И</t>
  </si>
  <si>
    <t>Основное мероприятие "Переселение граждан из аварийного жилищного фонда на территории Пучежского городского поселения"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</si>
  <si>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</si>
  <si>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</si>
  <si>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07 1 F3 67483</t>
  </si>
  <si>
    <t>07 1 F3 67484</t>
  </si>
  <si>
    <t>Предотвращение чрезвычайных ситуаций и (или) ликвидация их последствий в аварийном жилищном фонде Пучежского городского поселения (муниципальное жилье)</t>
  </si>
  <si>
    <t>Основное мероприятие «Предотвращение чрезвычайных ситуаций и (или) ликвидация их последствий в аварийном жилищном фонде Пучежского городского поселения» (муниципальное жилье)</t>
  </si>
  <si>
    <t>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 а также разработка и изготовление проектно-сметной документации, необходимой для проведения работ по их сносу</t>
  </si>
  <si>
    <t>03 1 02 86500</t>
  </si>
  <si>
    <t>Основное мероприятие «Оплата услуг по содержанию АПК «Безопасный город» (обслуживание видеокамер)»</t>
  </si>
  <si>
    <t>03 3 03 00000</t>
  </si>
  <si>
    <t>Основное мероприятие «Благоустройство общественных территорий Пучежского городского поселения»</t>
  </si>
  <si>
    <t>08 0 01 00000</t>
  </si>
  <si>
    <t>Реализация программ формирования современной городской среды</t>
  </si>
  <si>
    <t>08 0 F2 55550</t>
  </si>
  <si>
    <t xml:space="preserve">Основное мероприятие «Иные мероприятия, направленные на эффективную реализацию  муниципальной программы «Формирование современной городской среды в Пучежском городском поселении»» </t>
  </si>
  <si>
    <t>08 0 03 00000</t>
  </si>
  <si>
    <t>Иные мероприятия, предусмотренные муниципальной программой формирования современной городской среды</t>
  </si>
  <si>
    <t>08 0 03 0046С</t>
  </si>
  <si>
    <t>приложение № 4</t>
  </si>
  <si>
    <t>от __.__.2021 № ___</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</si>
  <si>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на 2022 год</t>
  </si>
  <si>
    <t>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</si>
  <si>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02 1 01 S6800</t>
  </si>
  <si>
    <t>Финансовое обеспечение дорожной деятельности на автомобильных дорогах общего пользования местного значения</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</si>
  <si>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</si>
  <si>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Проведение мероприятий по ремонту Памятника погибшим воинам на набережной реки Волга г.Пучеж</t>
  </si>
  <si>
    <t>04 2 02 0041Б</t>
  </si>
  <si>
    <t xml:space="preserve">Основное мероприятие «Прочие мероприятия по благоустройству Пучежского городского поселения» </t>
  </si>
  <si>
    <t>04 2 06 00000</t>
  </si>
  <si>
    <t>Осуществление деятельности по обращению с животными без владельцев, обитающих на территории Пучежского городского поселения</t>
  </si>
  <si>
    <t>04 2 06 0047Б</t>
  </si>
  <si>
    <t>Основное мероприятие "Формовочная обрезка деревьев, аллей, спиливание и уборка аварийных деревьев на территории Пучежского городского поселения"</t>
  </si>
  <si>
    <t>Обеспечение иных мероприятий по переселению граждан из аварийного жилищного фонда за счет средств бюджета Пучежского городского поселения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</si>
  <si>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Пучежского городского поселения</t>
  </si>
  <si>
    <t>07 1 F3 6748S</t>
  </si>
  <si>
    <t>Реализация проектов развития территорий муниципальных образований Ивановской области, основанных на местных инициативах (инициативных проектов)</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</si>
  <si>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развития на базе МУ ДО «Детско-юношеский центр г.Пучеж» футбола</t>
  </si>
  <si>
    <r>
      <t xml:space="preserve">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t>
    </r>
    <r>
      <rPr>
        <sz val="13"/>
        <color indexed="8"/>
        <rFont val="Times New Roman"/>
        <family val="1"/>
      </rPr>
      <t>комплектованием библиотечных фондов муниципальных библиотек</t>
    </r>
  </si>
  <si>
    <t>91 7 00 9184Н</t>
  </si>
  <si>
    <r>
      <t xml:space="preserve">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t>
    </r>
    <r>
      <rPr>
        <sz val="13"/>
        <color indexed="8"/>
        <rFont val="Times New Roman"/>
        <family val="1"/>
      </rPr>
      <t>комплектованием библиотечных фондов муниципальных библиотек (софинансирование)</t>
    </r>
  </si>
  <si>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Пучежского городского поселения (Государственная поддержка отрасли культуры за счет средств резервного фонда Правительства Российской Федерации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t>
  </si>
  <si>
    <t>91 7 00 9519F</t>
  </si>
  <si>
    <t>06 3 00 00000</t>
  </si>
  <si>
    <t>06 3 01 00000</t>
  </si>
  <si>
    <t>Подпрограмма «Повышение качества управления муниципальными финансами Пучежского городского поселения»</t>
  </si>
  <si>
    <t>Основное мероприятие «Содержание муниципального учреждения «Служба городского хозяйства»»</t>
  </si>
  <si>
    <t>Содержание муниципального учреждения «Служба городского хозяйства»</t>
  </si>
  <si>
    <t>06 3 01 0048У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</si>
</sst>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00"/>
    <numFmt numFmtId="179" formatCode="0.0000"/>
  </numFmts>
  <fonts count="54">
    <font>
      <sz val="11"/>
      <color theme="1"/>
      <name val="Calibri"/>
      <family val="2"/>
    </font>
    <font>
      <sz val="11"/>
      <color indexed="8"/>
      <name val="Calibri"/>
      <family val="2"/>
    </font>
    <font>
      <sz val="13"/>
      <name val="Times New Roman"/>
      <family val="1"/>
    </font>
    <font>
      <b/>
      <sz val="13"/>
      <name val="Times New Roman"/>
      <family val="1"/>
    </font>
    <font>
      <b/>
      <sz val="11"/>
      <color indexed="8"/>
      <name val="Calibri"/>
      <family val="2"/>
    </font>
    <font>
      <b/>
      <sz val="12"/>
      <color indexed="8"/>
      <name val="Times New Roman"/>
      <family val="1"/>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3"/>
      <color rgb="FFFF0000"/>
      <name val="Times New Roman"/>
      <family val="1"/>
    </font>
    <font>
      <sz val="13"/>
      <color rgb="FFFF0000"/>
      <name val="Times New Roman"/>
      <family val="1"/>
    </font>
    <font>
      <sz val="13"/>
      <color theme="1"/>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73">
    <xf numFmtId="0" fontId="0"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0" fillId="0" borderId="0" xfId="0" applyNumberFormat="1" applyAlignment="1">
      <alignment/>
    </xf>
    <xf numFmtId="0" fontId="10" fillId="0" borderId="10" xfId="0" applyFont="1" applyBorder="1" applyAlignment="1">
      <alignment/>
    </xf>
    <xf numFmtId="0" fontId="4" fillId="0" borderId="0" xfId="0" applyFont="1" applyAlignment="1">
      <alignment/>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NumberFormat="1" applyFont="1" applyBorder="1" applyAlignment="1">
      <alignment horizontal="justify"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0" xfId="0" applyFont="1" applyBorder="1" applyAlignment="1">
      <alignment horizontal="justify" vertical="center" wrapText="1"/>
    </xf>
    <xf numFmtId="4" fontId="8"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10" fillId="0" borderId="10" xfId="0" applyNumberFormat="1" applyFont="1" applyBorder="1" applyAlignment="1">
      <alignment/>
    </xf>
    <xf numFmtId="0" fontId="6" fillId="0" borderId="13" xfId="0" applyFont="1" applyBorder="1" applyAlignment="1">
      <alignment horizontal="center" vertical="center" wrapText="1"/>
    </xf>
    <xf numFmtId="0" fontId="6" fillId="0" borderId="11" xfId="0" applyFont="1" applyBorder="1" applyAlignment="1">
      <alignment horizontal="justify"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4" fontId="6" fillId="0" borderId="10" xfId="0" applyNumberFormat="1" applyFont="1" applyBorder="1" applyAlignment="1">
      <alignment horizontal="center" vertical="center" wrapText="1"/>
    </xf>
    <xf numFmtId="0" fontId="2" fillId="0" borderId="10" xfId="0" applyFont="1" applyBorder="1" applyAlignment="1">
      <alignment horizontal="justify" vertical="center"/>
    </xf>
    <xf numFmtId="0" fontId="6" fillId="0" borderId="10" xfId="0" applyNumberFormat="1" applyFont="1" applyBorder="1" applyAlignment="1">
      <alignment horizontal="justify" vertical="center" wrapText="1"/>
    </xf>
    <xf numFmtId="0" fontId="6" fillId="0" borderId="10" xfId="0" applyFont="1" applyBorder="1" applyAlignment="1">
      <alignment horizontal="center" vertical="center"/>
    </xf>
    <xf numFmtId="0" fontId="8" fillId="0" borderId="11" xfId="0" applyFont="1" applyFill="1" applyBorder="1" applyAlignment="1">
      <alignment horizontal="justify" vertical="center" wrapText="1"/>
    </xf>
    <xf numFmtId="0" fontId="2" fillId="0" borderId="10" xfId="0" applyNumberFormat="1" applyFont="1" applyBorder="1" applyAlignment="1">
      <alignment horizontal="center" vertical="center" wrapText="1"/>
    </xf>
    <xf numFmtId="0" fontId="50" fillId="0" borderId="10" xfId="0" applyNumberFormat="1" applyFont="1" applyBorder="1" applyAlignment="1">
      <alignment horizontal="center" vertical="center" wrapText="1"/>
    </xf>
    <xf numFmtId="4" fontId="50" fillId="0" borderId="10"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50" fillId="0" borderId="10"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2" xfId="0" applyFont="1" applyBorder="1" applyAlignment="1">
      <alignment horizontal="center" vertical="center" wrapText="1"/>
    </xf>
    <xf numFmtId="4" fontId="8"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xf>
    <xf numFmtId="0" fontId="52" fillId="0" borderId="10" xfId="0" applyFont="1" applyBorder="1" applyAlignment="1">
      <alignment horizontal="justify" vertical="center" wrapText="1"/>
    </xf>
    <xf numFmtId="0" fontId="52" fillId="0" borderId="10" xfId="0" applyFont="1" applyBorder="1" applyAlignment="1">
      <alignment horizontal="justify" wrapText="1"/>
    </xf>
    <xf numFmtId="0" fontId="9" fillId="0" borderId="10" xfId="0" applyFont="1" applyBorder="1" applyAlignment="1">
      <alignment horizontal="justify" wrapText="1"/>
    </xf>
    <xf numFmtId="0" fontId="6" fillId="0" borderId="10" xfId="0" applyFont="1" applyFill="1" applyBorder="1" applyAlignment="1">
      <alignment horizontal="center" vertical="center"/>
    </xf>
    <xf numFmtId="4" fontId="6" fillId="0" borderId="10" xfId="0" applyNumberFormat="1" applyFont="1" applyBorder="1" applyAlignment="1">
      <alignment horizontal="center" vertical="center"/>
    </xf>
    <xf numFmtId="0" fontId="52" fillId="0" borderId="10" xfId="0" applyFont="1" applyBorder="1" applyAlignment="1">
      <alignment wrapText="1"/>
    </xf>
    <xf numFmtId="4" fontId="6" fillId="0" borderId="10" xfId="0" applyNumberFormat="1" applyFont="1" applyFill="1" applyBorder="1" applyAlignment="1">
      <alignment horizontal="center" vertical="center" wrapText="1"/>
    </xf>
    <xf numFmtId="0" fontId="13" fillId="0" borderId="11" xfId="0" applyNumberFormat="1" applyFont="1" applyBorder="1" applyAlignment="1">
      <alignment horizontal="left" vertical="center" wrapText="1"/>
    </xf>
    <xf numFmtId="0" fontId="6" fillId="0" borderId="10" xfId="0" applyFont="1" applyBorder="1" applyAlignment="1">
      <alignment horizontal="justify" vertical="center"/>
    </xf>
    <xf numFmtId="0" fontId="6" fillId="0" borderId="10" xfId="0" applyFont="1" applyFill="1" applyBorder="1" applyAlignment="1">
      <alignment horizontal="left" vertical="center" wrapText="1"/>
    </xf>
    <xf numFmtId="0" fontId="52" fillId="0" borderId="14" xfId="0" applyFont="1" applyBorder="1" applyAlignment="1">
      <alignment horizontal="justify" vertical="top" wrapText="1"/>
    </xf>
    <xf numFmtId="0" fontId="13" fillId="0" borderId="10" xfId="0" applyFont="1" applyBorder="1" applyAlignment="1">
      <alignment horizontal="left" vertical="center" wrapText="1"/>
    </xf>
    <xf numFmtId="0" fontId="6" fillId="0" borderId="12" xfId="0" applyFont="1" applyBorder="1" applyAlignment="1">
      <alignment horizontal="center" vertical="center" wrapText="1"/>
    </xf>
    <xf numFmtId="4" fontId="6" fillId="0" borderId="12" xfId="0" applyNumberFormat="1" applyFont="1" applyBorder="1" applyAlignment="1">
      <alignment horizontal="center" vertical="center" wrapText="1"/>
    </xf>
    <xf numFmtId="0" fontId="52" fillId="0" borderId="15" xfId="0" applyFont="1" applyBorder="1" applyAlignment="1">
      <alignment horizontal="justify" vertical="top" wrapText="1"/>
    </xf>
    <xf numFmtId="0" fontId="3" fillId="0" borderId="10" xfId="0" applyFont="1" applyBorder="1" applyAlignment="1">
      <alignment horizontal="justify" vertical="center" wrapText="1"/>
    </xf>
    <xf numFmtId="0" fontId="52" fillId="0" borderId="10" xfId="0" applyFont="1" applyBorder="1" applyAlignment="1">
      <alignment horizontal="justify" vertical="top" wrapText="1"/>
    </xf>
    <xf numFmtId="4" fontId="6" fillId="0" borderId="11"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8" fillId="0" borderId="17" xfId="0" applyFont="1" applyFill="1" applyBorder="1" applyAlignment="1">
      <alignment horizontal="justify" vertical="center" wrapText="1"/>
    </xf>
    <xf numFmtId="0" fontId="52" fillId="0" borderId="0" xfId="0" applyFont="1" applyAlignment="1">
      <alignment vertical="center" wrapText="1"/>
    </xf>
    <xf numFmtId="0" fontId="53" fillId="0" borderId="0" xfId="0" applyFont="1" applyAlignment="1">
      <alignment wrapText="1"/>
    </xf>
    <xf numFmtId="0" fontId="6"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4"/>
  <sheetViews>
    <sheetView tabSelected="1" zoomScalePageLayoutView="0" workbookViewId="0" topLeftCell="A106">
      <selection activeCell="D120" sqref="D120"/>
    </sheetView>
  </sheetViews>
  <sheetFormatPr defaultColWidth="9.140625" defaultRowHeight="15"/>
  <cols>
    <col min="1" max="1" width="80.421875" style="0" customWidth="1"/>
    <col min="2" max="2" width="20.421875" style="0" customWidth="1"/>
    <col min="3" max="3" width="10.140625" style="0" customWidth="1"/>
    <col min="4" max="4" width="18.28125" style="0" customWidth="1"/>
  </cols>
  <sheetData>
    <row r="1" spans="1:4" ht="15">
      <c r="A1" s="72" t="s">
        <v>274</v>
      </c>
      <c r="B1" s="72"/>
      <c r="C1" s="72"/>
      <c r="D1" s="72"/>
    </row>
    <row r="2" spans="1:4" ht="15">
      <c r="A2" s="72" t="s">
        <v>151</v>
      </c>
      <c r="B2" s="72"/>
      <c r="C2" s="72"/>
      <c r="D2" s="72"/>
    </row>
    <row r="3" spans="1:4" ht="15">
      <c r="A3" s="72" t="s">
        <v>275</v>
      </c>
      <c r="B3" s="72"/>
      <c r="C3" s="72"/>
      <c r="D3" s="72"/>
    </row>
    <row r="4" spans="1:4" ht="99" customHeight="1">
      <c r="A4" s="71" t="s">
        <v>276</v>
      </c>
      <c r="B4" s="71"/>
      <c r="C4" s="71"/>
      <c r="D4" s="71"/>
    </row>
    <row r="5" spans="1:4" ht="16.5">
      <c r="A5" s="70"/>
      <c r="B5" s="70"/>
      <c r="C5" s="70"/>
      <c r="D5" s="70"/>
    </row>
    <row r="6" spans="1:4" ht="48.75" customHeight="1">
      <c r="A6" s="2" t="s">
        <v>0</v>
      </c>
      <c r="B6" s="2" t="s">
        <v>1</v>
      </c>
      <c r="C6" s="1" t="s">
        <v>2</v>
      </c>
      <c r="D6" s="1" t="s">
        <v>152</v>
      </c>
    </row>
    <row r="7" spans="1:4" s="7" customFormat="1" ht="33">
      <c r="A7" s="12" t="s">
        <v>3</v>
      </c>
      <c r="B7" s="13" t="s">
        <v>4</v>
      </c>
      <c r="C7" s="13"/>
      <c r="D7" s="19">
        <f>D8+D11+D14+D17+D22</f>
        <v>2639773.4</v>
      </c>
    </row>
    <row r="8" spans="1:4" ht="49.5">
      <c r="A8" s="10" t="s">
        <v>5</v>
      </c>
      <c r="B8" s="11" t="s">
        <v>6</v>
      </c>
      <c r="C8" s="11"/>
      <c r="D8" s="20">
        <f>D9</f>
        <v>150000</v>
      </c>
    </row>
    <row r="9" spans="1:4" ht="109.5" customHeight="1">
      <c r="A9" s="5" t="s">
        <v>7</v>
      </c>
      <c r="B9" s="6" t="s">
        <v>8</v>
      </c>
      <c r="C9" s="6"/>
      <c r="D9" s="31">
        <f>D10</f>
        <v>150000</v>
      </c>
    </row>
    <row r="10" spans="1:4" ht="82.5">
      <c r="A10" s="5" t="s">
        <v>9</v>
      </c>
      <c r="B10" s="6" t="s">
        <v>164</v>
      </c>
      <c r="C10" s="6">
        <v>300</v>
      </c>
      <c r="D10" s="31">
        <v>150000</v>
      </c>
    </row>
    <row r="11" spans="1:4" ht="33">
      <c r="A11" s="10" t="s">
        <v>10</v>
      </c>
      <c r="B11" s="11" t="s">
        <v>11</v>
      </c>
      <c r="C11" s="11"/>
      <c r="D11" s="20">
        <f>D12</f>
        <v>5000</v>
      </c>
    </row>
    <row r="12" spans="1:4" ht="55.5" customHeight="1">
      <c r="A12" s="5" t="s">
        <v>12</v>
      </c>
      <c r="B12" s="6" t="s">
        <v>13</v>
      </c>
      <c r="C12" s="6"/>
      <c r="D12" s="31">
        <f>D13</f>
        <v>5000</v>
      </c>
    </row>
    <row r="13" spans="1:4" ht="49.5">
      <c r="A13" s="5" t="s">
        <v>14</v>
      </c>
      <c r="B13" s="6" t="s">
        <v>15</v>
      </c>
      <c r="C13" s="6">
        <v>200</v>
      </c>
      <c r="D13" s="31">
        <v>5000</v>
      </c>
    </row>
    <row r="14" spans="1:4" ht="49.5">
      <c r="A14" s="10" t="s">
        <v>16</v>
      </c>
      <c r="B14" s="11" t="s">
        <v>17</v>
      </c>
      <c r="C14" s="11"/>
      <c r="D14" s="20">
        <f>D15</f>
        <v>292000</v>
      </c>
    </row>
    <row r="15" spans="1:4" ht="96.75" customHeight="1">
      <c r="A15" s="5" t="s">
        <v>18</v>
      </c>
      <c r="B15" s="6" t="s">
        <v>19</v>
      </c>
      <c r="C15" s="6"/>
      <c r="D15" s="31">
        <f>D16</f>
        <v>292000</v>
      </c>
    </row>
    <row r="16" spans="1:4" ht="66">
      <c r="A16" s="26" t="s">
        <v>20</v>
      </c>
      <c r="B16" s="40" t="s">
        <v>21</v>
      </c>
      <c r="C16" s="40">
        <v>200</v>
      </c>
      <c r="D16" s="64">
        <v>292000</v>
      </c>
    </row>
    <row r="17" spans="1:4" ht="55.5" customHeight="1">
      <c r="A17" s="49" t="s">
        <v>195</v>
      </c>
      <c r="B17" s="11" t="s">
        <v>196</v>
      </c>
      <c r="C17" s="37"/>
      <c r="D17" s="38">
        <f>D18+D20</f>
        <v>50000</v>
      </c>
    </row>
    <row r="18" spans="1:4" ht="49.5">
      <c r="A18" s="47" t="s">
        <v>261</v>
      </c>
      <c r="B18" s="45" t="s">
        <v>196</v>
      </c>
      <c r="C18" s="36"/>
      <c r="D18" s="21">
        <f>D19</f>
        <v>50000</v>
      </c>
    </row>
    <row r="19" spans="1:4" ht="49.5">
      <c r="A19" s="47" t="s">
        <v>260</v>
      </c>
      <c r="B19" s="45" t="s">
        <v>214</v>
      </c>
      <c r="C19" s="36">
        <v>200</v>
      </c>
      <c r="D19" s="21">
        <v>50000</v>
      </c>
    </row>
    <row r="20" spans="1:4" s="46" customFormat="1" ht="60.75" customHeight="1">
      <c r="A20" s="52" t="s">
        <v>217</v>
      </c>
      <c r="B20" s="28" t="s">
        <v>218</v>
      </c>
      <c r="C20" s="28"/>
      <c r="D20" s="31">
        <f>D21</f>
        <v>0</v>
      </c>
    </row>
    <row r="21" spans="1:4" s="46" customFormat="1" ht="49.5">
      <c r="A21" s="68" t="s">
        <v>219</v>
      </c>
      <c r="B21" s="28" t="s">
        <v>220</v>
      </c>
      <c r="C21" s="28">
        <v>300</v>
      </c>
      <c r="D21" s="53">
        <v>0</v>
      </c>
    </row>
    <row r="22" spans="1:4" ht="49.5">
      <c r="A22" s="41" t="s">
        <v>197</v>
      </c>
      <c r="B22" s="11" t="s">
        <v>215</v>
      </c>
      <c r="C22" s="39"/>
      <c r="D22" s="38">
        <f>D23</f>
        <v>2142773.4</v>
      </c>
    </row>
    <row r="23" spans="1:4" ht="49.5">
      <c r="A23" s="47" t="s">
        <v>198</v>
      </c>
      <c r="B23" s="45" t="s">
        <v>215</v>
      </c>
      <c r="C23" s="36"/>
      <c r="D23" s="21">
        <f>D24</f>
        <v>2142773.4</v>
      </c>
    </row>
    <row r="24" spans="1:4" ht="66">
      <c r="A24" s="47" t="s">
        <v>262</v>
      </c>
      <c r="B24" s="45" t="s">
        <v>216</v>
      </c>
      <c r="C24" s="36">
        <v>200</v>
      </c>
      <c r="D24" s="21">
        <v>2142773.4</v>
      </c>
    </row>
    <row r="25" spans="1:4" ht="54.75" customHeight="1">
      <c r="A25" s="42" t="s">
        <v>22</v>
      </c>
      <c r="B25" s="43" t="s">
        <v>23</v>
      </c>
      <c r="C25" s="43"/>
      <c r="D25" s="44">
        <f>D26+D30+D33+D36</f>
        <v>3050000</v>
      </c>
    </row>
    <row r="26" spans="1:4" ht="49.5">
      <c r="A26" s="10" t="s">
        <v>24</v>
      </c>
      <c r="B26" s="11" t="s">
        <v>25</v>
      </c>
      <c r="C26" s="4"/>
      <c r="D26" s="20">
        <f>D27</f>
        <v>400000</v>
      </c>
    </row>
    <row r="27" spans="1:4" ht="49.5">
      <c r="A27" s="5" t="s">
        <v>26</v>
      </c>
      <c r="B27" s="6" t="s">
        <v>27</v>
      </c>
      <c r="C27" s="6"/>
      <c r="D27" s="31">
        <f>D28+D29</f>
        <v>400000</v>
      </c>
    </row>
    <row r="28" spans="1:4" ht="33">
      <c r="A28" s="5" t="s">
        <v>28</v>
      </c>
      <c r="B28" s="6" t="s">
        <v>29</v>
      </c>
      <c r="C28" s="6">
        <v>200</v>
      </c>
      <c r="D28" s="31">
        <v>400000</v>
      </c>
    </row>
    <row r="29" spans="1:4" ht="49.5">
      <c r="A29" s="5" t="s">
        <v>277</v>
      </c>
      <c r="B29" s="6" t="s">
        <v>278</v>
      </c>
      <c r="C29" s="6">
        <v>200</v>
      </c>
      <c r="D29" s="31">
        <v>0</v>
      </c>
    </row>
    <row r="30" spans="1:4" ht="33">
      <c r="A30" s="10" t="s">
        <v>30</v>
      </c>
      <c r="B30" s="11" t="s">
        <v>31</v>
      </c>
      <c r="C30" s="11"/>
      <c r="D30" s="20">
        <f>D31</f>
        <v>250000</v>
      </c>
    </row>
    <row r="31" spans="1:4" ht="33">
      <c r="A31" s="5" t="s">
        <v>32</v>
      </c>
      <c r="B31" s="6" t="s">
        <v>33</v>
      </c>
      <c r="C31" s="6"/>
      <c r="D31" s="31">
        <f>D32</f>
        <v>250000</v>
      </c>
    </row>
    <row r="32" spans="1:4" ht="33">
      <c r="A32" s="5" t="s">
        <v>34</v>
      </c>
      <c r="B32" s="6" t="s">
        <v>35</v>
      </c>
      <c r="C32" s="6">
        <v>200</v>
      </c>
      <c r="D32" s="31">
        <v>250000</v>
      </c>
    </row>
    <row r="33" spans="1:4" ht="49.5" hidden="1">
      <c r="A33" s="10" t="s">
        <v>36</v>
      </c>
      <c r="B33" s="11" t="s">
        <v>37</v>
      </c>
      <c r="C33" s="11"/>
      <c r="D33" s="20">
        <f>D34</f>
        <v>0</v>
      </c>
    </row>
    <row r="34" spans="1:4" ht="115.5" hidden="1">
      <c r="A34" s="5" t="s">
        <v>38</v>
      </c>
      <c r="B34" s="6" t="s">
        <v>39</v>
      </c>
      <c r="C34" s="6"/>
      <c r="D34" s="31">
        <f>D35</f>
        <v>0</v>
      </c>
    </row>
    <row r="35" spans="1:4" ht="115.5" hidden="1">
      <c r="A35" s="5" t="s">
        <v>40</v>
      </c>
      <c r="B35" s="6" t="s">
        <v>41</v>
      </c>
      <c r="C35" s="6">
        <v>800</v>
      </c>
      <c r="D35" s="31">
        <v>0</v>
      </c>
    </row>
    <row r="36" spans="1:4" ht="16.5">
      <c r="A36" s="10" t="s">
        <v>42</v>
      </c>
      <c r="B36" s="11" t="s">
        <v>43</v>
      </c>
      <c r="C36" s="11"/>
      <c r="D36" s="20">
        <f>D37</f>
        <v>2400000</v>
      </c>
    </row>
    <row r="37" spans="1:4" ht="96.75" customHeight="1">
      <c r="A37" s="5" t="s">
        <v>44</v>
      </c>
      <c r="B37" s="6" t="s">
        <v>45</v>
      </c>
      <c r="C37" s="6"/>
      <c r="D37" s="31">
        <v>2400000</v>
      </c>
    </row>
    <row r="38" spans="1:4" ht="82.5" hidden="1">
      <c r="A38" s="5" t="s">
        <v>46</v>
      </c>
      <c r="B38" s="6" t="s">
        <v>47</v>
      </c>
      <c r="C38" s="6">
        <v>800</v>
      </c>
      <c r="D38" s="31">
        <v>2300000</v>
      </c>
    </row>
    <row r="39" spans="1:4" ht="49.5" hidden="1">
      <c r="A39" s="3" t="s">
        <v>48</v>
      </c>
      <c r="B39" s="4" t="s">
        <v>49</v>
      </c>
      <c r="C39" s="4"/>
      <c r="D39" s="65">
        <v>0</v>
      </c>
    </row>
    <row r="40" spans="1:4" ht="82.5" hidden="1">
      <c r="A40" s="5" t="s">
        <v>50</v>
      </c>
      <c r="B40" s="6" t="s">
        <v>51</v>
      </c>
      <c r="C40" s="6"/>
      <c r="D40" s="31">
        <v>0</v>
      </c>
    </row>
    <row r="41" spans="1:4" ht="82.5" hidden="1">
      <c r="A41" s="5" t="s">
        <v>52</v>
      </c>
      <c r="B41" s="6" t="s">
        <v>53</v>
      </c>
      <c r="C41" s="6">
        <v>800</v>
      </c>
      <c r="D41" s="31">
        <v>0</v>
      </c>
    </row>
    <row r="42" spans="1:4" ht="33">
      <c r="A42" s="14" t="s">
        <v>54</v>
      </c>
      <c r="B42" s="15" t="s">
        <v>55</v>
      </c>
      <c r="C42" s="15"/>
      <c r="D42" s="19">
        <f>D43+D58+D61</f>
        <v>17065489.37</v>
      </c>
    </row>
    <row r="43" spans="1:4" ht="33">
      <c r="A43" s="10" t="s">
        <v>56</v>
      </c>
      <c r="B43" s="11" t="s">
        <v>57</v>
      </c>
      <c r="C43" s="11"/>
      <c r="D43" s="20">
        <f>D44+D47+D49+D51+D53+D55</f>
        <v>14945489.370000001</v>
      </c>
    </row>
    <row r="44" spans="1:4" ht="49.5">
      <c r="A44" s="5" t="s">
        <v>58</v>
      </c>
      <c r="B44" s="6" t="s">
        <v>59</v>
      </c>
      <c r="C44" s="6"/>
      <c r="D44" s="31">
        <f>D45+D46</f>
        <v>4500000</v>
      </c>
    </row>
    <row r="45" spans="1:4" s="46" customFormat="1" ht="33">
      <c r="A45" s="5" t="s">
        <v>60</v>
      </c>
      <c r="B45" s="6" t="s">
        <v>61</v>
      </c>
      <c r="C45" s="6">
        <v>200</v>
      </c>
      <c r="D45" s="31">
        <v>4500000</v>
      </c>
    </row>
    <row r="46" spans="1:4" ht="33">
      <c r="A46" s="5" t="s">
        <v>279</v>
      </c>
      <c r="B46" s="6" t="s">
        <v>263</v>
      </c>
      <c r="C46" s="6">
        <v>200</v>
      </c>
      <c r="D46" s="31">
        <v>0</v>
      </c>
    </row>
    <row r="47" spans="1:4" ht="49.5">
      <c r="A47" s="5" t="s">
        <v>62</v>
      </c>
      <c r="B47" s="6" t="s">
        <v>63</v>
      </c>
      <c r="C47" s="6"/>
      <c r="D47" s="31">
        <f>D48</f>
        <v>1500000</v>
      </c>
    </row>
    <row r="48" spans="1:4" ht="33">
      <c r="A48" s="5" t="s">
        <v>64</v>
      </c>
      <c r="B48" s="6" t="s">
        <v>65</v>
      </c>
      <c r="C48" s="6">
        <v>200</v>
      </c>
      <c r="D48" s="31">
        <v>1500000</v>
      </c>
    </row>
    <row r="49" spans="1:4" ht="33">
      <c r="A49" s="5" t="s">
        <v>171</v>
      </c>
      <c r="B49" s="6" t="s">
        <v>66</v>
      </c>
      <c r="C49" s="6"/>
      <c r="D49" s="31">
        <f>D50</f>
        <v>2050000</v>
      </c>
    </row>
    <row r="50" spans="1:4" ht="16.5">
      <c r="A50" s="5" t="s">
        <v>67</v>
      </c>
      <c r="B50" s="6" t="s">
        <v>68</v>
      </c>
      <c r="C50" s="6">
        <v>200</v>
      </c>
      <c r="D50" s="31">
        <v>2050000</v>
      </c>
    </row>
    <row r="51" spans="1:4" ht="49.5">
      <c r="A51" s="5" t="s">
        <v>170</v>
      </c>
      <c r="B51" s="6" t="s">
        <v>69</v>
      </c>
      <c r="C51" s="6"/>
      <c r="D51" s="31">
        <f>D52</f>
        <v>4362000</v>
      </c>
    </row>
    <row r="52" spans="1:4" ht="39.75" customHeight="1">
      <c r="A52" s="26" t="s">
        <v>70</v>
      </c>
      <c r="B52" s="6" t="s">
        <v>71</v>
      </c>
      <c r="C52" s="6">
        <v>200</v>
      </c>
      <c r="D52" s="31">
        <v>4362000</v>
      </c>
    </row>
    <row r="53" spans="1:4" ht="96.75" customHeight="1">
      <c r="A53" s="47" t="s">
        <v>172</v>
      </c>
      <c r="B53" s="25" t="s">
        <v>173</v>
      </c>
      <c r="C53" s="6"/>
      <c r="D53" s="31">
        <f>D54</f>
        <v>300000</v>
      </c>
    </row>
    <row r="54" spans="1:4" ht="120" customHeight="1">
      <c r="A54" s="47" t="s">
        <v>238</v>
      </c>
      <c r="B54" s="25" t="s">
        <v>173</v>
      </c>
      <c r="C54" s="6">
        <v>200</v>
      </c>
      <c r="D54" s="31">
        <v>300000</v>
      </c>
    </row>
    <row r="55" spans="1:4" s="46" customFormat="1" ht="74.25" customHeight="1">
      <c r="A55" s="52" t="s">
        <v>280</v>
      </c>
      <c r="B55" s="6" t="s">
        <v>239</v>
      </c>
      <c r="C55" s="6">
        <v>200</v>
      </c>
      <c r="D55" s="31">
        <v>2233489.37</v>
      </c>
    </row>
    <row r="56" spans="1:4" ht="33.75" hidden="1" thickBot="1">
      <c r="A56" s="56" t="s">
        <v>240</v>
      </c>
      <c r="B56" s="28" t="s">
        <v>241</v>
      </c>
      <c r="C56" s="6"/>
      <c r="D56" s="31">
        <f>D57</f>
        <v>0</v>
      </c>
    </row>
    <row r="57" spans="1:4" ht="66.75" hidden="1" thickBot="1">
      <c r="A57" s="57" t="s">
        <v>242</v>
      </c>
      <c r="B57" s="6" t="s">
        <v>243</v>
      </c>
      <c r="C57" s="6">
        <v>200</v>
      </c>
      <c r="D57" s="31">
        <v>0</v>
      </c>
    </row>
    <row r="58" spans="1:4" ht="33">
      <c r="A58" s="10" t="s">
        <v>72</v>
      </c>
      <c r="B58" s="11" t="s">
        <v>73</v>
      </c>
      <c r="C58" s="11"/>
      <c r="D58" s="20">
        <f>D59</f>
        <v>1120000</v>
      </c>
    </row>
    <row r="59" spans="1:4" ht="33">
      <c r="A59" s="5" t="s">
        <v>74</v>
      </c>
      <c r="B59" s="6" t="s">
        <v>75</v>
      </c>
      <c r="C59" s="6"/>
      <c r="D59" s="31">
        <f>D60</f>
        <v>1120000</v>
      </c>
    </row>
    <row r="60" spans="1:4" ht="33">
      <c r="A60" s="5" t="s">
        <v>76</v>
      </c>
      <c r="B60" s="6" t="s">
        <v>77</v>
      </c>
      <c r="C60" s="6">
        <v>200</v>
      </c>
      <c r="D60" s="31">
        <v>1120000</v>
      </c>
    </row>
    <row r="61" spans="1:4" ht="33">
      <c r="A61" s="10" t="s">
        <v>78</v>
      </c>
      <c r="B61" s="11" t="s">
        <v>79</v>
      </c>
      <c r="C61" s="11"/>
      <c r="D61" s="20">
        <f>D62+D64+D66</f>
        <v>1000000</v>
      </c>
    </row>
    <row r="62" spans="1:4" ht="33">
      <c r="A62" s="5" t="s">
        <v>80</v>
      </c>
      <c r="B62" s="6" t="s">
        <v>81</v>
      </c>
      <c r="C62" s="6"/>
      <c r="D62" s="31">
        <f>D63</f>
        <v>70000</v>
      </c>
    </row>
    <row r="63" spans="1:4" ht="33">
      <c r="A63" s="5" t="s">
        <v>174</v>
      </c>
      <c r="B63" s="6" t="s">
        <v>82</v>
      </c>
      <c r="C63" s="6">
        <v>200</v>
      </c>
      <c r="D63" s="31">
        <v>70000</v>
      </c>
    </row>
    <row r="64" spans="1:4" ht="33.75" customHeight="1">
      <c r="A64" s="5" t="s">
        <v>83</v>
      </c>
      <c r="B64" s="6" t="s">
        <v>84</v>
      </c>
      <c r="C64" s="6"/>
      <c r="D64" s="31">
        <f>D65</f>
        <v>600000</v>
      </c>
    </row>
    <row r="65" spans="1:4" ht="33">
      <c r="A65" s="5" t="s">
        <v>85</v>
      </c>
      <c r="B65" s="6" t="s">
        <v>86</v>
      </c>
      <c r="C65" s="6">
        <v>200</v>
      </c>
      <c r="D65" s="31">
        <v>600000</v>
      </c>
    </row>
    <row r="66" spans="1:4" s="46" customFormat="1" ht="40.5" customHeight="1">
      <c r="A66" s="69" t="s">
        <v>264</v>
      </c>
      <c r="B66" s="6" t="s">
        <v>265</v>
      </c>
      <c r="C66" s="6"/>
      <c r="D66" s="31">
        <f>D67</f>
        <v>330000</v>
      </c>
    </row>
    <row r="67" spans="1:4" ht="33">
      <c r="A67" s="5" t="s">
        <v>175</v>
      </c>
      <c r="B67" s="6" t="s">
        <v>179</v>
      </c>
      <c r="C67" s="6">
        <v>200</v>
      </c>
      <c r="D67" s="31">
        <v>330000</v>
      </c>
    </row>
    <row r="68" spans="1:4" ht="33">
      <c r="A68" s="14" t="s">
        <v>87</v>
      </c>
      <c r="B68" s="15" t="s">
        <v>88</v>
      </c>
      <c r="C68" s="15"/>
      <c r="D68" s="19">
        <f>D69+D75+D85+D90</f>
        <v>13570807.24</v>
      </c>
    </row>
    <row r="69" spans="1:4" ht="33">
      <c r="A69" s="10" t="s">
        <v>89</v>
      </c>
      <c r="B69" s="11" t="s">
        <v>90</v>
      </c>
      <c r="C69" s="11"/>
      <c r="D69" s="20">
        <f>D70+D72</f>
        <v>4340000</v>
      </c>
    </row>
    <row r="70" spans="1:4" ht="33">
      <c r="A70" s="5" t="s">
        <v>91</v>
      </c>
      <c r="B70" s="6" t="s">
        <v>92</v>
      </c>
      <c r="C70" s="6"/>
      <c r="D70" s="31">
        <f>D71</f>
        <v>2700000</v>
      </c>
    </row>
    <row r="71" spans="1:4" ht="16.5">
      <c r="A71" s="5" t="s">
        <v>93</v>
      </c>
      <c r="B71" s="6" t="s">
        <v>94</v>
      </c>
      <c r="C71" s="6">
        <v>200</v>
      </c>
      <c r="D71" s="31">
        <v>2700000</v>
      </c>
    </row>
    <row r="72" spans="1:4" ht="33">
      <c r="A72" s="5" t="s">
        <v>95</v>
      </c>
      <c r="B72" s="6" t="s">
        <v>96</v>
      </c>
      <c r="C72" s="6"/>
      <c r="D72" s="31">
        <f>D73+D74</f>
        <v>1640000</v>
      </c>
    </row>
    <row r="73" spans="1:4" s="46" customFormat="1" ht="16.5">
      <c r="A73" s="5" t="s">
        <v>97</v>
      </c>
      <c r="B73" s="6" t="s">
        <v>98</v>
      </c>
      <c r="C73" s="6">
        <v>200</v>
      </c>
      <c r="D73" s="31">
        <v>1640000</v>
      </c>
    </row>
    <row r="74" spans="1:4" ht="16.5" hidden="1">
      <c r="A74" s="5" t="s">
        <v>97</v>
      </c>
      <c r="B74" s="6" t="s">
        <v>98</v>
      </c>
      <c r="C74" s="6">
        <v>800</v>
      </c>
      <c r="D74" s="31">
        <v>0</v>
      </c>
    </row>
    <row r="75" spans="1:4" ht="33">
      <c r="A75" s="10" t="s">
        <v>99</v>
      </c>
      <c r="B75" s="11" t="s">
        <v>100</v>
      </c>
      <c r="C75" s="11"/>
      <c r="D75" s="20">
        <f>D76+D78+D81+D83</f>
        <v>6330807.24</v>
      </c>
    </row>
    <row r="76" spans="1:4" ht="33">
      <c r="A76" s="5" t="s">
        <v>101</v>
      </c>
      <c r="B76" s="6" t="s">
        <v>102</v>
      </c>
      <c r="C76" s="6"/>
      <c r="D76" s="31">
        <f>D77</f>
        <v>5409850</v>
      </c>
    </row>
    <row r="77" spans="1:4" ht="33">
      <c r="A77" s="5" t="s">
        <v>103</v>
      </c>
      <c r="B77" s="6" t="s">
        <v>104</v>
      </c>
      <c r="C77" s="6">
        <v>200</v>
      </c>
      <c r="D77" s="31">
        <v>5409850</v>
      </c>
    </row>
    <row r="78" spans="1:4" ht="33">
      <c r="A78" s="5" t="s">
        <v>105</v>
      </c>
      <c r="B78" s="6" t="s">
        <v>106</v>
      </c>
      <c r="C78" s="6"/>
      <c r="D78" s="31">
        <f>D79+D80</f>
        <v>420957.24</v>
      </c>
    </row>
    <row r="79" spans="1:4" ht="33">
      <c r="A79" s="5" t="s">
        <v>107</v>
      </c>
      <c r="B79" s="6" t="s">
        <v>108</v>
      </c>
      <c r="C79" s="6">
        <v>200</v>
      </c>
      <c r="D79" s="31">
        <v>200000</v>
      </c>
    </row>
    <row r="80" spans="1:4" ht="33">
      <c r="A80" s="5" t="s">
        <v>281</v>
      </c>
      <c r="B80" s="6" t="s">
        <v>282</v>
      </c>
      <c r="C80" s="6">
        <v>200</v>
      </c>
      <c r="D80" s="31">
        <v>220957.24</v>
      </c>
    </row>
    <row r="81" spans="1:4" ht="49.5">
      <c r="A81" s="5" t="s">
        <v>109</v>
      </c>
      <c r="B81" s="6" t="s">
        <v>110</v>
      </c>
      <c r="C81" s="4"/>
      <c r="D81" s="31">
        <f>D82</f>
        <v>300000</v>
      </c>
    </row>
    <row r="82" spans="1:4" ht="54" customHeight="1" thickBot="1">
      <c r="A82" s="5" t="s">
        <v>111</v>
      </c>
      <c r="B82" s="6" t="s">
        <v>112</v>
      </c>
      <c r="C82" s="6">
        <v>200</v>
      </c>
      <c r="D82" s="31">
        <v>300000</v>
      </c>
    </row>
    <row r="83" spans="1:4" ht="33.75" thickBot="1">
      <c r="A83" s="57" t="s">
        <v>283</v>
      </c>
      <c r="B83" s="6" t="s">
        <v>284</v>
      </c>
      <c r="C83" s="4"/>
      <c r="D83" s="31">
        <f>D84</f>
        <v>200000</v>
      </c>
    </row>
    <row r="84" spans="1:4" ht="33.75" thickBot="1">
      <c r="A84" s="61" t="s">
        <v>285</v>
      </c>
      <c r="B84" s="6" t="s">
        <v>286</v>
      </c>
      <c r="C84" s="6">
        <v>200</v>
      </c>
      <c r="D84" s="31">
        <v>200000</v>
      </c>
    </row>
    <row r="85" spans="1:4" ht="33">
      <c r="A85" s="10" t="s">
        <v>113</v>
      </c>
      <c r="B85" s="11" t="s">
        <v>114</v>
      </c>
      <c r="C85" s="11"/>
      <c r="D85" s="20">
        <f>D86+D88</f>
        <v>2300000</v>
      </c>
    </row>
    <row r="86" spans="1:4" ht="63" customHeight="1">
      <c r="A86" s="5" t="s">
        <v>192</v>
      </c>
      <c r="B86" s="6" t="s">
        <v>115</v>
      </c>
      <c r="C86" s="6"/>
      <c r="D86" s="31">
        <f>D87</f>
        <v>1300000</v>
      </c>
    </row>
    <row r="87" spans="1:4" ht="49.5">
      <c r="A87" s="5" t="s">
        <v>193</v>
      </c>
      <c r="B87" s="6" t="s">
        <v>116</v>
      </c>
      <c r="C87" s="6">
        <v>200</v>
      </c>
      <c r="D87" s="31">
        <v>1300000</v>
      </c>
    </row>
    <row r="88" spans="1:4" ht="49.5">
      <c r="A88" s="5" t="s">
        <v>287</v>
      </c>
      <c r="B88" s="6" t="s">
        <v>180</v>
      </c>
      <c r="C88" s="6"/>
      <c r="D88" s="31">
        <f>D89</f>
        <v>1000000</v>
      </c>
    </row>
    <row r="89" spans="1:4" ht="33">
      <c r="A89" s="5" t="s">
        <v>229</v>
      </c>
      <c r="B89" s="6" t="s">
        <v>181</v>
      </c>
      <c r="C89" s="6">
        <v>200</v>
      </c>
      <c r="D89" s="31">
        <v>1000000</v>
      </c>
    </row>
    <row r="90" spans="1:4" ht="16.5">
      <c r="A90" s="10" t="s">
        <v>117</v>
      </c>
      <c r="B90" s="11" t="s">
        <v>118</v>
      </c>
      <c r="C90" s="11"/>
      <c r="D90" s="20">
        <f>D91</f>
        <v>600000</v>
      </c>
    </row>
    <row r="91" spans="1:4" ht="16.5">
      <c r="A91" s="5" t="s">
        <v>119</v>
      </c>
      <c r="B91" s="6" t="s">
        <v>120</v>
      </c>
      <c r="C91" s="6"/>
      <c r="D91" s="31">
        <f>D92</f>
        <v>600000</v>
      </c>
    </row>
    <row r="92" spans="1:4" ht="16.5">
      <c r="A92" s="5" t="s">
        <v>121</v>
      </c>
      <c r="B92" s="6" t="s">
        <v>122</v>
      </c>
      <c r="C92" s="6">
        <v>200</v>
      </c>
      <c r="D92" s="31">
        <v>600000</v>
      </c>
    </row>
    <row r="93" spans="1:4" ht="33">
      <c r="A93" s="14" t="s">
        <v>123</v>
      </c>
      <c r="B93" s="15" t="s">
        <v>124</v>
      </c>
      <c r="C93" s="15"/>
      <c r="D93" s="19">
        <f>D94+D102</f>
        <v>1070005.3599999999</v>
      </c>
    </row>
    <row r="94" spans="1:4" s="46" customFormat="1" ht="16.5">
      <c r="A94" s="10" t="s">
        <v>125</v>
      </c>
      <c r="B94" s="11" t="s">
        <v>126</v>
      </c>
      <c r="C94" s="11"/>
      <c r="D94" s="20">
        <f>D95+D98+D100</f>
        <v>750005.36</v>
      </c>
    </row>
    <row r="95" spans="1:4" ht="75" customHeight="1">
      <c r="A95" s="5" t="s">
        <v>127</v>
      </c>
      <c r="B95" s="6" t="s">
        <v>128</v>
      </c>
      <c r="C95" s="6"/>
      <c r="D95" s="21">
        <f>D96+D97</f>
        <v>250000</v>
      </c>
    </row>
    <row r="96" spans="1:4" s="46" customFormat="1" ht="75" customHeight="1">
      <c r="A96" s="5" t="s">
        <v>129</v>
      </c>
      <c r="B96" s="6" t="s">
        <v>130</v>
      </c>
      <c r="C96" s="6">
        <v>200</v>
      </c>
      <c r="D96" s="31">
        <v>250000</v>
      </c>
    </row>
    <row r="97" spans="1:4" s="46" customFormat="1" ht="75" customHeight="1">
      <c r="A97" s="5" t="s">
        <v>129</v>
      </c>
      <c r="B97" s="6" t="s">
        <v>130</v>
      </c>
      <c r="C97" s="6">
        <v>800</v>
      </c>
      <c r="D97" s="31">
        <v>0</v>
      </c>
    </row>
    <row r="98" spans="1:4" s="46" customFormat="1" ht="54.75" customHeight="1">
      <c r="A98" s="48" t="s">
        <v>200</v>
      </c>
      <c r="B98" s="6" t="s">
        <v>201</v>
      </c>
      <c r="C98" s="6"/>
      <c r="D98" s="31">
        <f>D99</f>
        <v>400005.36</v>
      </c>
    </row>
    <row r="99" spans="1:4" s="46" customFormat="1" ht="59.25" customHeight="1">
      <c r="A99" s="47" t="s">
        <v>199</v>
      </c>
      <c r="B99" s="6" t="s">
        <v>201</v>
      </c>
      <c r="C99" s="6">
        <v>200</v>
      </c>
      <c r="D99" s="31">
        <v>400005.36</v>
      </c>
    </row>
    <row r="100" spans="1:4" s="46" customFormat="1" ht="36" customHeight="1">
      <c r="A100" s="5" t="s">
        <v>221</v>
      </c>
      <c r="B100" s="6" t="s">
        <v>222</v>
      </c>
      <c r="C100" s="6"/>
      <c r="D100" s="21">
        <f>D101</f>
        <v>100000</v>
      </c>
    </row>
    <row r="101" spans="1:4" s="46" customFormat="1" ht="42.75" customHeight="1">
      <c r="A101" s="5" t="s">
        <v>223</v>
      </c>
      <c r="B101" s="6" t="s">
        <v>224</v>
      </c>
      <c r="C101" s="6">
        <v>200</v>
      </c>
      <c r="D101" s="31">
        <v>100000</v>
      </c>
    </row>
    <row r="102" spans="1:4" ht="16.5">
      <c r="A102" s="10" t="s">
        <v>249</v>
      </c>
      <c r="B102" s="11" t="s">
        <v>250</v>
      </c>
      <c r="C102" s="11"/>
      <c r="D102" s="38">
        <f>D103</f>
        <v>320000</v>
      </c>
    </row>
    <row r="103" spans="1:4" ht="66">
      <c r="A103" s="55" t="s">
        <v>251</v>
      </c>
      <c r="B103" s="6" t="s">
        <v>252</v>
      </c>
      <c r="C103" s="6"/>
      <c r="D103" s="31">
        <f>D104+D105</f>
        <v>320000</v>
      </c>
    </row>
    <row r="104" spans="1:4" ht="66">
      <c r="A104" s="55" t="s">
        <v>253</v>
      </c>
      <c r="B104" s="6" t="s">
        <v>254</v>
      </c>
      <c r="C104" s="28">
        <v>200</v>
      </c>
      <c r="D104" s="31">
        <v>300000</v>
      </c>
    </row>
    <row r="105" spans="1:4" ht="66">
      <c r="A105" s="55" t="s">
        <v>253</v>
      </c>
      <c r="B105" s="6" t="s">
        <v>254</v>
      </c>
      <c r="C105" s="28">
        <v>800</v>
      </c>
      <c r="D105" s="31">
        <v>20000</v>
      </c>
    </row>
    <row r="106" spans="1:4" ht="49.5">
      <c r="A106" s="14" t="s">
        <v>131</v>
      </c>
      <c r="B106" s="15" t="s">
        <v>132</v>
      </c>
      <c r="C106" s="15"/>
      <c r="D106" s="19">
        <f>D107+D110+D113</f>
        <v>2400000</v>
      </c>
    </row>
    <row r="107" spans="1:4" ht="33">
      <c r="A107" s="10" t="s">
        <v>133</v>
      </c>
      <c r="B107" s="11" t="s">
        <v>134</v>
      </c>
      <c r="C107" s="11"/>
      <c r="D107" s="20">
        <f>D108</f>
        <v>200000</v>
      </c>
    </row>
    <row r="108" spans="1:4" ht="33">
      <c r="A108" s="5" t="s">
        <v>135</v>
      </c>
      <c r="B108" s="6" t="s">
        <v>136</v>
      </c>
      <c r="C108" s="6"/>
      <c r="D108" s="31">
        <f>D109</f>
        <v>200000</v>
      </c>
    </row>
    <row r="109" spans="1:4" s="46" customFormat="1" ht="16.5">
      <c r="A109" s="5" t="s">
        <v>137</v>
      </c>
      <c r="B109" s="6" t="s">
        <v>138</v>
      </c>
      <c r="C109" s="6">
        <v>800</v>
      </c>
      <c r="D109" s="31">
        <v>200000</v>
      </c>
    </row>
    <row r="110" spans="1:4" s="46" customFormat="1" ht="16.5" hidden="1">
      <c r="A110" s="10" t="s">
        <v>139</v>
      </c>
      <c r="B110" s="11" t="s">
        <v>140</v>
      </c>
      <c r="C110" s="11"/>
      <c r="D110" s="20">
        <f>D111</f>
        <v>0</v>
      </c>
    </row>
    <row r="111" spans="1:4" s="46" customFormat="1" ht="33" hidden="1">
      <c r="A111" s="5" t="s">
        <v>141</v>
      </c>
      <c r="B111" s="6" t="s">
        <v>142</v>
      </c>
      <c r="C111" s="6"/>
      <c r="D111" s="31">
        <f>D112</f>
        <v>0</v>
      </c>
    </row>
    <row r="112" spans="1:4" s="46" customFormat="1" ht="16.5" hidden="1">
      <c r="A112" s="5" t="s">
        <v>143</v>
      </c>
      <c r="B112" s="6" t="s">
        <v>144</v>
      </c>
      <c r="C112" s="6">
        <v>700</v>
      </c>
      <c r="D112" s="31">
        <v>0</v>
      </c>
    </row>
    <row r="113" spans="1:4" s="46" customFormat="1" ht="33">
      <c r="A113" s="10" t="s">
        <v>300</v>
      </c>
      <c r="B113" s="11" t="s">
        <v>298</v>
      </c>
      <c r="C113" s="11"/>
      <c r="D113" s="20">
        <f>D114</f>
        <v>2200000</v>
      </c>
    </row>
    <row r="114" spans="1:4" s="46" customFormat="1" ht="33">
      <c r="A114" s="5" t="s">
        <v>301</v>
      </c>
      <c r="B114" s="6" t="s">
        <v>299</v>
      </c>
      <c r="C114" s="6"/>
      <c r="D114" s="31">
        <f>D115+D116</f>
        <v>2200000</v>
      </c>
    </row>
    <row r="115" spans="1:4" s="46" customFormat="1" ht="16.5">
      <c r="A115" s="5" t="s">
        <v>302</v>
      </c>
      <c r="B115" s="6" t="s">
        <v>303</v>
      </c>
      <c r="C115" s="6">
        <v>100</v>
      </c>
      <c r="D115" s="31">
        <v>2046000</v>
      </c>
    </row>
    <row r="116" spans="1:4" s="46" customFormat="1" ht="16.5">
      <c r="A116" s="5" t="s">
        <v>302</v>
      </c>
      <c r="B116" s="6" t="s">
        <v>303</v>
      </c>
      <c r="C116" s="6">
        <v>200</v>
      </c>
      <c r="D116" s="31">
        <v>154000</v>
      </c>
    </row>
    <row r="117" spans="1:4" s="46" customFormat="1" ht="66">
      <c r="A117" s="35" t="s">
        <v>230</v>
      </c>
      <c r="B117" s="15" t="s">
        <v>233</v>
      </c>
      <c r="C117" s="15"/>
      <c r="D117" s="19">
        <f>D118</f>
        <v>0</v>
      </c>
    </row>
    <row r="118" spans="1:4" s="46" customFormat="1" ht="66">
      <c r="A118" s="10" t="s">
        <v>231</v>
      </c>
      <c r="B118" s="11" t="s">
        <v>232</v>
      </c>
      <c r="C118" s="11"/>
      <c r="D118" s="20">
        <f>D119</f>
        <v>0</v>
      </c>
    </row>
    <row r="119" spans="1:4" s="9" customFormat="1" ht="44.25" customHeight="1">
      <c r="A119" s="5" t="s">
        <v>255</v>
      </c>
      <c r="B119" s="6" t="s">
        <v>234</v>
      </c>
      <c r="C119" s="6"/>
      <c r="D119" s="31">
        <f>D120+D121+D123+D125+D122+D124+D126</f>
        <v>0</v>
      </c>
    </row>
    <row r="120" spans="1:4" ht="50.25" thickBot="1">
      <c r="A120" s="55" t="s">
        <v>288</v>
      </c>
      <c r="B120" s="40" t="s">
        <v>235</v>
      </c>
      <c r="C120" s="40">
        <v>800</v>
      </c>
      <c r="D120" s="64">
        <v>0</v>
      </c>
    </row>
    <row r="121" spans="1:4" ht="90" customHeight="1" thickBot="1">
      <c r="A121" s="57" t="s">
        <v>256</v>
      </c>
      <c r="B121" s="40" t="s">
        <v>258</v>
      </c>
      <c r="C121" s="40">
        <v>400</v>
      </c>
      <c r="D121" s="64">
        <v>0</v>
      </c>
    </row>
    <row r="122" spans="1:4" s="46" customFormat="1" ht="90" customHeight="1" thickBot="1">
      <c r="A122" s="57" t="s">
        <v>256</v>
      </c>
      <c r="B122" s="40" t="s">
        <v>258</v>
      </c>
      <c r="C122" s="40">
        <v>800</v>
      </c>
      <c r="D122" s="64">
        <v>0</v>
      </c>
    </row>
    <row r="123" spans="1:4" s="46" customFormat="1" ht="72.75" customHeight="1" thickBot="1">
      <c r="A123" s="61" t="s">
        <v>257</v>
      </c>
      <c r="B123" s="40" t="s">
        <v>259</v>
      </c>
      <c r="C123" s="40">
        <v>400</v>
      </c>
      <c r="D123" s="64">
        <v>0</v>
      </c>
    </row>
    <row r="124" spans="1:4" s="46" customFormat="1" ht="70.5" customHeight="1" thickBot="1">
      <c r="A124" s="61" t="s">
        <v>257</v>
      </c>
      <c r="B124" s="40" t="s">
        <v>259</v>
      </c>
      <c r="C124" s="40">
        <v>800</v>
      </c>
      <c r="D124" s="64">
        <v>0</v>
      </c>
    </row>
    <row r="125" spans="1:4" s="46" customFormat="1" ht="75" customHeight="1" thickBot="1">
      <c r="A125" s="57" t="s">
        <v>289</v>
      </c>
      <c r="B125" s="66" t="s">
        <v>290</v>
      </c>
      <c r="C125" s="40">
        <v>400</v>
      </c>
      <c r="D125" s="64">
        <v>0</v>
      </c>
    </row>
    <row r="126" spans="1:4" ht="72.75" customHeight="1" thickBot="1">
      <c r="A126" s="57" t="s">
        <v>289</v>
      </c>
      <c r="B126" s="66" t="s">
        <v>290</v>
      </c>
      <c r="C126" s="40">
        <v>800</v>
      </c>
      <c r="D126" s="64">
        <v>0</v>
      </c>
    </row>
    <row r="127" spans="1:4" ht="33">
      <c r="A127" s="67" t="s">
        <v>182</v>
      </c>
      <c r="B127" s="16" t="s">
        <v>183</v>
      </c>
      <c r="C127" s="16"/>
      <c r="D127" s="22">
        <f>D128+D130+D132</f>
        <v>0</v>
      </c>
    </row>
    <row r="128" spans="1:4" ht="33">
      <c r="A128" s="5" t="s">
        <v>266</v>
      </c>
      <c r="B128" s="6" t="s">
        <v>267</v>
      </c>
      <c r="C128" s="6"/>
      <c r="D128" s="31">
        <f>D129</f>
        <v>0</v>
      </c>
    </row>
    <row r="129" spans="1:4" ht="16.5">
      <c r="A129" s="18" t="s">
        <v>268</v>
      </c>
      <c r="B129" s="6" t="s">
        <v>269</v>
      </c>
      <c r="C129" s="6">
        <v>200</v>
      </c>
      <c r="D129" s="31">
        <v>0</v>
      </c>
    </row>
    <row r="130" spans="1:4" ht="51.75" customHeight="1">
      <c r="A130" s="5" t="s">
        <v>246</v>
      </c>
      <c r="B130" s="6" t="s">
        <v>247</v>
      </c>
      <c r="C130" s="59"/>
      <c r="D130" s="60">
        <f>D131</f>
        <v>0</v>
      </c>
    </row>
    <row r="131" spans="1:4" ht="39.75" customHeight="1">
      <c r="A131" s="26" t="s">
        <v>291</v>
      </c>
      <c r="B131" s="6" t="s">
        <v>248</v>
      </c>
      <c r="C131" s="59">
        <v>200</v>
      </c>
      <c r="D131" s="60">
        <v>0</v>
      </c>
    </row>
    <row r="132" spans="1:4" ht="49.5">
      <c r="A132" s="63" t="s">
        <v>270</v>
      </c>
      <c r="B132" s="25" t="s">
        <v>271</v>
      </c>
      <c r="C132" s="6"/>
      <c r="D132" s="60">
        <f>D133</f>
        <v>0</v>
      </c>
    </row>
    <row r="133" spans="1:4" ht="33">
      <c r="A133" s="63" t="s">
        <v>272</v>
      </c>
      <c r="B133" s="25" t="s">
        <v>273</v>
      </c>
      <c r="C133" s="6">
        <v>200</v>
      </c>
      <c r="D133" s="60">
        <v>0</v>
      </c>
    </row>
    <row r="134" spans="1:4" s="46" customFormat="1" ht="16.5">
      <c r="A134" s="62" t="s">
        <v>145</v>
      </c>
      <c r="B134" s="17"/>
      <c r="C134" s="17"/>
      <c r="D134" s="23">
        <f>D135+D145</f>
        <v>18074239.529999997</v>
      </c>
    </row>
    <row r="135" spans="1:4" ht="33">
      <c r="A135" s="14" t="s">
        <v>146</v>
      </c>
      <c r="B135" s="15" t="s">
        <v>159</v>
      </c>
      <c r="C135" s="15"/>
      <c r="D135" s="19">
        <f>SUM(D136:D144)</f>
        <v>502400</v>
      </c>
    </row>
    <row r="136" spans="1:4" s="46" customFormat="1" ht="49.5">
      <c r="A136" s="5" t="s">
        <v>185</v>
      </c>
      <c r="B136" s="6" t="s">
        <v>186</v>
      </c>
      <c r="C136" s="27">
        <v>300</v>
      </c>
      <c r="D136" s="21">
        <v>40000</v>
      </c>
    </row>
    <row r="137" spans="1:4" ht="46.5" customHeight="1">
      <c r="A137" s="5" t="s">
        <v>184</v>
      </c>
      <c r="B137" s="6" t="s">
        <v>187</v>
      </c>
      <c r="C137" s="6">
        <v>200</v>
      </c>
      <c r="D137" s="21">
        <v>100000</v>
      </c>
    </row>
    <row r="138" spans="1:4" ht="49.5">
      <c r="A138" s="32" t="s">
        <v>188</v>
      </c>
      <c r="B138" s="6" t="s">
        <v>189</v>
      </c>
      <c r="C138" s="28">
        <v>800</v>
      </c>
      <c r="D138" s="21">
        <v>15700</v>
      </c>
    </row>
    <row r="139" spans="1:4" ht="39.75" customHeight="1">
      <c r="A139" s="5" t="s">
        <v>147</v>
      </c>
      <c r="B139" s="6" t="s">
        <v>157</v>
      </c>
      <c r="C139" s="6">
        <v>200</v>
      </c>
      <c r="D139" s="21">
        <v>100000</v>
      </c>
    </row>
    <row r="140" spans="1:4" ht="41.25" customHeight="1">
      <c r="A140" s="5" t="s">
        <v>148</v>
      </c>
      <c r="B140" s="6" t="s">
        <v>158</v>
      </c>
      <c r="C140" s="28">
        <v>300</v>
      </c>
      <c r="D140" s="21">
        <v>10000</v>
      </c>
    </row>
    <row r="141" spans="1:4" ht="73.5" customHeight="1">
      <c r="A141" s="33" t="s">
        <v>190</v>
      </c>
      <c r="B141" s="6" t="s">
        <v>191</v>
      </c>
      <c r="C141" s="6">
        <v>800</v>
      </c>
      <c r="D141" s="21">
        <v>2000</v>
      </c>
    </row>
    <row r="142" spans="1:4" ht="49.5" hidden="1">
      <c r="A142" s="33" t="s">
        <v>237</v>
      </c>
      <c r="B142" s="6" t="s">
        <v>228</v>
      </c>
      <c r="C142" s="6">
        <v>800</v>
      </c>
      <c r="D142" s="21">
        <v>0</v>
      </c>
    </row>
    <row r="143" spans="1:4" ht="37.5" customHeight="1">
      <c r="A143" s="30" t="s">
        <v>176</v>
      </c>
      <c r="B143" s="28" t="s">
        <v>178</v>
      </c>
      <c r="C143" s="28">
        <v>100</v>
      </c>
      <c r="D143" s="29">
        <v>234700</v>
      </c>
    </row>
    <row r="144" spans="1:4" ht="63" hidden="1">
      <c r="A144" s="54" t="s">
        <v>225</v>
      </c>
      <c r="B144" s="28" t="s">
        <v>226</v>
      </c>
      <c r="C144" s="28">
        <v>200</v>
      </c>
      <c r="D144" s="29">
        <v>0</v>
      </c>
    </row>
    <row r="145" spans="1:4" ht="16.5">
      <c r="A145" s="14" t="s">
        <v>149</v>
      </c>
      <c r="B145" s="15" t="s">
        <v>160</v>
      </c>
      <c r="C145" s="15"/>
      <c r="D145" s="19">
        <f>SUM(D146:D163)</f>
        <v>17571839.529999997</v>
      </c>
    </row>
    <row r="146" spans="1:4" ht="82.5">
      <c r="A146" s="48" t="s">
        <v>202</v>
      </c>
      <c r="B146" s="6" t="s">
        <v>165</v>
      </c>
      <c r="C146" s="6">
        <v>500</v>
      </c>
      <c r="D146" s="21">
        <v>352081.41</v>
      </c>
    </row>
    <row r="147" spans="1:4" ht="99">
      <c r="A147" s="48" t="s">
        <v>203</v>
      </c>
      <c r="B147" s="6" t="s">
        <v>153</v>
      </c>
      <c r="C147" s="6">
        <v>500</v>
      </c>
      <c r="D147" s="21">
        <v>207100</v>
      </c>
    </row>
    <row r="148" spans="1:4" s="46" customFormat="1" ht="75" customHeight="1">
      <c r="A148" s="48" t="s">
        <v>292</v>
      </c>
      <c r="B148" s="6" t="s">
        <v>156</v>
      </c>
      <c r="C148" s="6">
        <v>500</v>
      </c>
      <c r="D148" s="21">
        <v>411150</v>
      </c>
    </row>
    <row r="149" spans="1:4" s="46" customFormat="1" ht="82.5">
      <c r="A149" s="48" t="s">
        <v>204</v>
      </c>
      <c r="B149" s="6" t="s">
        <v>161</v>
      </c>
      <c r="C149" s="6">
        <v>500</v>
      </c>
      <c r="D149" s="21">
        <v>310000</v>
      </c>
    </row>
    <row r="150" spans="1:4" ht="75.75" customHeight="1">
      <c r="A150" s="48" t="s">
        <v>205</v>
      </c>
      <c r="B150" s="6" t="s">
        <v>155</v>
      </c>
      <c r="C150" s="6">
        <v>500</v>
      </c>
      <c r="D150" s="21">
        <v>9678569.77</v>
      </c>
    </row>
    <row r="151" spans="1:4" ht="66" hidden="1">
      <c r="A151" s="18" t="s">
        <v>168</v>
      </c>
      <c r="B151" s="6" t="s">
        <v>167</v>
      </c>
      <c r="C151" s="6">
        <v>500</v>
      </c>
      <c r="D151" s="21">
        <v>0</v>
      </c>
    </row>
    <row r="152" spans="1:4" ht="72.75" customHeight="1">
      <c r="A152" s="48" t="s">
        <v>209</v>
      </c>
      <c r="B152" s="6" t="s">
        <v>177</v>
      </c>
      <c r="C152" s="6">
        <v>500</v>
      </c>
      <c r="D152" s="21">
        <v>1823248.61</v>
      </c>
    </row>
    <row r="153" spans="1:4" ht="89.25" customHeight="1">
      <c r="A153" s="48" t="s">
        <v>206</v>
      </c>
      <c r="B153" s="6" t="s">
        <v>162</v>
      </c>
      <c r="C153" s="6">
        <v>500</v>
      </c>
      <c r="D153" s="21">
        <v>61916.77</v>
      </c>
    </row>
    <row r="154" spans="1:4" ht="69.75" customHeight="1">
      <c r="A154" s="48" t="s">
        <v>207</v>
      </c>
      <c r="B154" s="6" t="s">
        <v>154</v>
      </c>
      <c r="C154" s="6">
        <v>500</v>
      </c>
      <c r="D154" s="21">
        <v>4380912.77</v>
      </c>
    </row>
    <row r="155" spans="1:4" ht="66" hidden="1">
      <c r="A155" s="18" t="s">
        <v>169</v>
      </c>
      <c r="B155" s="6" t="s">
        <v>166</v>
      </c>
      <c r="C155" s="6">
        <v>500</v>
      </c>
      <c r="D155" s="21">
        <v>0</v>
      </c>
    </row>
    <row r="156" spans="1:4" ht="66">
      <c r="A156" s="48" t="s">
        <v>236</v>
      </c>
      <c r="B156" s="6" t="s">
        <v>227</v>
      </c>
      <c r="C156" s="6">
        <v>500</v>
      </c>
      <c r="D156" s="21">
        <v>0</v>
      </c>
    </row>
    <row r="157" spans="1:4" ht="63">
      <c r="A157" s="58" t="s">
        <v>244</v>
      </c>
      <c r="B157" s="6" t="s">
        <v>245</v>
      </c>
      <c r="C157" s="6">
        <v>500</v>
      </c>
      <c r="D157" s="21">
        <v>78000</v>
      </c>
    </row>
    <row r="158" spans="1:4" ht="66">
      <c r="A158" s="48" t="s">
        <v>293</v>
      </c>
      <c r="B158" s="6" t="s">
        <v>294</v>
      </c>
      <c r="C158" s="6">
        <v>500</v>
      </c>
      <c r="D158" s="21">
        <v>100000</v>
      </c>
    </row>
    <row r="159" spans="1:4" ht="66" hidden="1">
      <c r="A159" s="48" t="s">
        <v>295</v>
      </c>
      <c r="B159" s="6" t="s">
        <v>194</v>
      </c>
      <c r="C159" s="6">
        <v>500</v>
      </c>
      <c r="D159" s="21">
        <v>0</v>
      </c>
    </row>
    <row r="160" spans="1:4" s="46" customFormat="1" ht="135" customHeight="1">
      <c r="A160" s="48" t="s">
        <v>296</v>
      </c>
      <c r="B160" s="6" t="s">
        <v>297</v>
      </c>
      <c r="C160" s="6">
        <v>500</v>
      </c>
      <c r="D160" s="21">
        <v>0</v>
      </c>
    </row>
    <row r="161" spans="1:4" ht="90" customHeight="1">
      <c r="A161" s="48" t="s">
        <v>208</v>
      </c>
      <c r="B161" s="6" t="s">
        <v>163</v>
      </c>
      <c r="C161" s="6">
        <v>500</v>
      </c>
      <c r="D161" s="21">
        <v>50860.2</v>
      </c>
    </row>
    <row r="162" spans="1:4" ht="91.5" customHeight="1">
      <c r="A162" s="48" t="s">
        <v>210</v>
      </c>
      <c r="B162" s="50" t="s">
        <v>211</v>
      </c>
      <c r="C162" s="34">
        <v>500</v>
      </c>
      <c r="D162" s="21">
        <v>26000</v>
      </c>
    </row>
    <row r="163" spans="1:4" ht="131.25" customHeight="1">
      <c r="A163" s="48" t="s">
        <v>212</v>
      </c>
      <c r="B163" s="34" t="s">
        <v>213</v>
      </c>
      <c r="C163" s="34">
        <v>500</v>
      </c>
      <c r="D163" s="51">
        <v>92000</v>
      </c>
    </row>
    <row r="164" spans="1:4" ht="16.5">
      <c r="A164" s="8" t="s">
        <v>150</v>
      </c>
      <c r="B164" s="8"/>
      <c r="C164" s="8"/>
      <c r="D164" s="24">
        <f>D7+D25+D42+D68+D93+D106+D117+D127+D134</f>
        <v>57870314.900000006</v>
      </c>
    </row>
  </sheetData>
  <sheetProtection/>
  <mergeCells count="5">
    <mergeCell ref="A5:D5"/>
    <mergeCell ref="A4:D4"/>
    <mergeCell ref="A1:D1"/>
    <mergeCell ref="A2:D2"/>
    <mergeCell ref="A3:D3"/>
  </mergeCells>
  <printOptions/>
  <pageMargins left="0.5905511811023623" right="0.31496062992125984" top="0.5511811023622047" bottom="0"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Fin</cp:lastModifiedBy>
  <cp:lastPrinted>2021-11-11T05:52:05Z</cp:lastPrinted>
  <dcterms:created xsi:type="dcterms:W3CDTF">2015-11-25T17:55:25Z</dcterms:created>
  <dcterms:modified xsi:type="dcterms:W3CDTF">2021-11-12T06:34:10Z</dcterms:modified>
  <cp:category/>
  <cp:version/>
  <cp:contentType/>
  <cp:contentStatus/>
</cp:coreProperties>
</file>